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B02\Desktop\新会社\"/>
    </mc:Choice>
  </mc:AlternateContent>
  <xr:revisionPtr revIDLastSave="0" documentId="13_ncr:1_{3ABC8835-C9AD-4BEF-852A-16B725FAFEAE}" xr6:coauthVersionLast="47" xr6:coauthVersionMax="47" xr10:uidLastSave="{00000000-0000-0000-0000-000000000000}"/>
  <bookViews>
    <workbookView xWindow="28680" yWindow="-7170" windowWidth="29040" windowHeight="15720" tabRatio="495" activeTab="2" xr2:uid="{00000000-000D-0000-FFFF-FFFF00000000}"/>
  </bookViews>
  <sheets>
    <sheet name="取扱について" sheetId="6" r:id="rId1"/>
    <sheet name="記入例" sheetId="30" r:id="rId2"/>
    <sheet name="新請求書" sheetId="31" r:id="rId3"/>
    <sheet name="工種コード一覧" sheetId="13" r:id="rId4"/>
  </sheets>
  <definedNames>
    <definedName name="_xlnm.Print_Area" localSheetId="1">記入例!$A$1:$AA$61</definedName>
    <definedName name="_xlnm.Print_Area" localSheetId="3">工種コード一覧!$A$1:$E$45</definedName>
    <definedName name="_xlnm.Print_Area" localSheetId="0">取扱について!$A$1:$E$44</definedName>
    <definedName name="_xlnm.Print_Area" localSheetId="2">新請求書!$A$1:$AA$62</definedName>
    <definedName name="工種">工種コード一覧!$A$2:$B$45</definedName>
    <definedName name="工種ｺｰﾄﾞ">工種コード一覧!$A$2:$A$45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4" i="31" l="1"/>
  <c r="E35" i="31" l="1"/>
  <c r="E963" i="31"/>
  <c r="A963" i="31"/>
  <c r="E931" i="31"/>
  <c r="A931" i="31"/>
  <c r="E899" i="31"/>
  <c r="A899" i="31"/>
  <c r="E867" i="31"/>
  <c r="A867" i="31"/>
  <c r="E835" i="31"/>
  <c r="A835" i="31"/>
  <c r="E803" i="31"/>
  <c r="A803" i="31"/>
  <c r="E771" i="31"/>
  <c r="A771" i="31"/>
  <c r="E739" i="31"/>
  <c r="A739" i="31"/>
  <c r="E707" i="31"/>
  <c r="A707" i="31"/>
  <c r="E675" i="31"/>
  <c r="A675" i="31"/>
  <c r="E643" i="31"/>
  <c r="A643" i="31"/>
  <c r="E611" i="31"/>
  <c r="A611" i="31"/>
  <c r="E579" i="31"/>
  <c r="A579" i="31"/>
  <c r="E547" i="31"/>
  <c r="A547" i="31"/>
  <c r="E515" i="31"/>
  <c r="A515" i="31"/>
  <c r="E483" i="31"/>
  <c r="A483" i="31"/>
  <c r="E451" i="31"/>
  <c r="A451" i="31"/>
  <c r="E419" i="31"/>
  <c r="A419" i="31"/>
  <c r="E387" i="31"/>
  <c r="A387" i="31"/>
  <c r="E355" i="31"/>
  <c r="A355" i="31"/>
  <c r="E323" i="31"/>
  <c r="A323" i="31"/>
  <c r="E291" i="31"/>
  <c r="A291" i="31"/>
  <c r="E259" i="31"/>
  <c r="A259" i="31"/>
  <c r="E227" i="31"/>
  <c r="A227" i="31"/>
  <c r="E195" i="31"/>
  <c r="A195" i="31"/>
  <c r="E163" i="31"/>
  <c r="A163" i="31"/>
  <c r="E131" i="31"/>
  <c r="A131" i="31"/>
  <c r="E99" i="31"/>
  <c r="A99" i="31"/>
  <c r="E67" i="31"/>
  <c r="A67" i="31"/>
  <c r="A35" i="31"/>
  <c r="AA671" i="31"/>
  <c r="AA959" i="31"/>
  <c r="R982" i="31"/>
  <c r="R981" i="31"/>
  <c r="Y981" i="31" s="1"/>
  <c r="R980" i="31"/>
  <c r="R979" i="31"/>
  <c r="Q969" i="31"/>
  <c r="Q968" i="31"/>
  <c r="Q967" i="31"/>
  <c r="Q966" i="31"/>
  <c r="U963" i="31"/>
  <c r="U962" i="31"/>
  <c r="R950" i="31"/>
  <c r="R949" i="31"/>
  <c r="Y949" i="31" s="1"/>
  <c r="R948" i="31"/>
  <c r="R947" i="31"/>
  <c r="Q937" i="31"/>
  <c r="Q936" i="31"/>
  <c r="Q935" i="31"/>
  <c r="Q934" i="31"/>
  <c r="U931" i="31"/>
  <c r="U930" i="31"/>
  <c r="AA927" i="31"/>
  <c r="R918" i="31"/>
  <c r="R917" i="31"/>
  <c r="Y917" i="31" s="1"/>
  <c r="R916" i="31"/>
  <c r="R915" i="31"/>
  <c r="Q905" i="31"/>
  <c r="Q904" i="31"/>
  <c r="Q903" i="31"/>
  <c r="Q902" i="31"/>
  <c r="U899" i="31"/>
  <c r="U898" i="31"/>
  <c r="AA895" i="31"/>
  <c r="R886" i="31"/>
  <c r="R885" i="31"/>
  <c r="Y885" i="31" s="1"/>
  <c r="R884" i="31"/>
  <c r="R883" i="31"/>
  <c r="Q873" i="31"/>
  <c r="Q872" i="31"/>
  <c r="Q871" i="31"/>
  <c r="Q870" i="31"/>
  <c r="U867" i="31"/>
  <c r="U866" i="31"/>
  <c r="AA863" i="31"/>
  <c r="R854" i="31"/>
  <c r="R853" i="31"/>
  <c r="Y853" i="31" s="1"/>
  <c r="R852" i="31"/>
  <c r="R851" i="31"/>
  <c r="Q841" i="31"/>
  <c r="Q840" i="31"/>
  <c r="Q839" i="31"/>
  <c r="Q838" i="31"/>
  <c r="U835" i="31"/>
  <c r="U834" i="31"/>
  <c r="AA831" i="31"/>
  <c r="R822" i="31"/>
  <c r="R821" i="31"/>
  <c r="Y821" i="31" s="1"/>
  <c r="R820" i="31"/>
  <c r="R819" i="31"/>
  <c r="Q809" i="31"/>
  <c r="Q808" i="31"/>
  <c r="Q807" i="31"/>
  <c r="Q806" i="31"/>
  <c r="U803" i="31"/>
  <c r="U802" i="31"/>
  <c r="AA799" i="31"/>
  <c r="R790" i="31"/>
  <c r="R789" i="31"/>
  <c r="Y789" i="31" s="1"/>
  <c r="R788" i="31"/>
  <c r="R787" i="31"/>
  <c r="Q777" i="31"/>
  <c r="Q776" i="31"/>
  <c r="Q775" i="31"/>
  <c r="Q774" i="31"/>
  <c r="U771" i="31"/>
  <c r="U770" i="31"/>
  <c r="AA767" i="31"/>
  <c r="R758" i="31"/>
  <c r="R757" i="31"/>
  <c r="Y757" i="31" s="1"/>
  <c r="R756" i="31"/>
  <c r="R755" i="31"/>
  <c r="Q745" i="31"/>
  <c r="Q744" i="31"/>
  <c r="Q743" i="31"/>
  <c r="Q742" i="31"/>
  <c r="U739" i="31"/>
  <c r="U738" i="31"/>
  <c r="AA735" i="31"/>
  <c r="R726" i="31"/>
  <c r="R725" i="31"/>
  <c r="Y725" i="31" s="1"/>
  <c r="R724" i="31"/>
  <c r="R723" i="31"/>
  <c r="Q713" i="31"/>
  <c r="Q712" i="31"/>
  <c r="Q711" i="31"/>
  <c r="Q710" i="31"/>
  <c r="U707" i="31"/>
  <c r="U706" i="31"/>
  <c r="AA703" i="31"/>
  <c r="R694" i="31"/>
  <c r="R693" i="31"/>
  <c r="R692" i="31"/>
  <c r="R691" i="31"/>
  <c r="Q681" i="31"/>
  <c r="Q680" i="31"/>
  <c r="Q679" i="31"/>
  <c r="Q678" i="31"/>
  <c r="U675" i="31"/>
  <c r="U674" i="31"/>
  <c r="R86" i="31"/>
  <c r="R85" i="31"/>
  <c r="Y85" i="31" s="1"/>
  <c r="R84" i="31"/>
  <c r="Q87" i="31" l="1"/>
  <c r="Y693" i="31"/>
  <c r="Y980" i="31"/>
  <c r="Y979" i="31" s="1"/>
  <c r="Y948" i="31"/>
  <c r="Y947" i="31" s="1"/>
  <c r="Y916" i="31"/>
  <c r="Y915" i="31" s="1"/>
  <c r="Y884" i="31"/>
  <c r="Y852" i="31"/>
  <c r="Y851" i="31" s="1"/>
  <c r="Y820" i="31"/>
  <c r="Y819" i="31" s="1"/>
  <c r="Y788" i="31"/>
  <c r="Y787" i="31" s="1"/>
  <c r="Y756" i="31"/>
  <c r="Y724" i="31"/>
  <c r="Y723" i="31" s="1"/>
  <c r="Y692" i="31"/>
  <c r="Q695" i="31" s="1"/>
  <c r="AA65" i="31"/>
  <c r="AA97" i="31" s="1"/>
  <c r="AA129" i="31" s="1"/>
  <c r="AA161" i="31" s="1"/>
  <c r="AA193" i="31" s="1"/>
  <c r="AA225" i="31" s="1"/>
  <c r="AA257" i="31" s="1"/>
  <c r="AA289" i="31" s="1"/>
  <c r="AA321" i="31" s="1"/>
  <c r="AA353" i="31" s="1"/>
  <c r="AA385" i="31" s="1"/>
  <c r="AA417" i="31" s="1"/>
  <c r="AA449" i="31" s="1"/>
  <c r="AA481" i="31" s="1"/>
  <c r="AA513" i="31" s="1"/>
  <c r="AA545" i="31" s="1"/>
  <c r="AA577" i="31" s="1"/>
  <c r="AA609" i="31" s="1"/>
  <c r="AA641" i="31" s="1"/>
  <c r="AA673" i="31" s="1"/>
  <c r="AA705" i="31" s="1"/>
  <c r="AA737" i="31" s="1"/>
  <c r="AA769" i="31" s="1"/>
  <c r="AA801" i="31" s="1"/>
  <c r="AA833" i="31" s="1"/>
  <c r="AA865" i="31" s="1"/>
  <c r="AA897" i="31" s="1"/>
  <c r="AA929" i="31" s="1"/>
  <c r="AA961" i="31" s="1"/>
  <c r="Q823" i="31" l="1"/>
  <c r="Q791" i="31"/>
  <c r="Q727" i="31"/>
  <c r="Q951" i="31"/>
  <c r="Y755" i="31"/>
  <c r="Q759" i="31"/>
  <c r="Y883" i="31"/>
  <c r="Q887" i="31"/>
  <c r="Q919" i="31"/>
  <c r="Q855" i="31"/>
  <c r="Q983" i="31"/>
  <c r="Y691" i="31"/>
  <c r="AA639" i="31"/>
  <c r="AA607" i="31"/>
  <c r="AA575" i="31"/>
  <c r="AA543" i="31"/>
  <c r="AA511" i="31"/>
  <c r="AA479" i="31"/>
  <c r="AA447" i="31"/>
  <c r="AA415" i="31"/>
  <c r="AA383" i="31"/>
  <c r="AA351" i="31"/>
  <c r="AA319" i="31"/>
  <c r="AA287" i="31"/>
  <c r="AA255" i="31"/>
  <c r="AA223" i="31"/>
  <c r="AA191" i="31"/>
  <c r="AA159" i="31"/>
  <c r="AA127" i="31"/>
  <c r="AA95" i="31"/>
  <c r="AA63" i="31"/>
  <c r="AA31" i="31"/>
  <c r="R118" i="31"/>
  <c r="R117" i="31"/>
  <c r="Y117" i="31" s="1"/>
  <c r="R116" i="31"/>
  <c r="R115" i="31"/>
  <c r="Q105" i="31"/>
  <c r="Q104" i="31"/>
  <c r="Q103" i="31"/>
  <c r="Q102" i="31"/>
  <c r="U99" i="31"/>
  <c r="U98" i="31"/>
  <c r="Q38" i="31"/>
  <c r="Y116" i="31" l="1"/>
  <c r="Q119" i="31" s="1"/>
  <c r="R662" i="31"/>
  <c r="R661" i="31"/>
  <c r="Y661" i="31" s="1"/>
  <c r="R660" i="31"/>
  <c r="R659" i="31"/>
  <c r="Q649" i="31"/>
  <c r="Q648" i="31"/>
  <c r="Q647" i="31"/>
  <c r="Q646" i="31"/>
  <c r="U643" i="31"/>
  <c r="U642" i="31"/>
  <c r="R630" i="31"/>
  <c r="R629" i="31"/>
  <c r="Y629" i="31" s="1"/>
  <c r="R628" i="31"/>
  <c r="R627" i="31"/>
  <c r="Q617" i="31"/>
  <c r="Q616" i="31"/>
  <c r="Q615" i="31"/>
  <c r="Q614" i="31"/>
  <c r="U611" i="31"/>
  <c r="U610" i="31"/>
  <c r="R598" i="31"/>
  <c r="R597" i="31"/>
  <c r="Y597" i="31" s="1"/>
  <c r="R596" i="31"/>
  <c r="R595" i="31"/>
  <c r="Q585" i="31"/>
  <c r="Q584" i="31"/>
  <c r="Q583" i="31"/>
  <c r="Q582" i="31"/>
  <c r="U579" i="31"/>
  <c r="U578" i="31"/>
  <c r="R566" i="31"/>
  <c r="R565" i="31"/>
  <c r="Y565" i="31" s="1"/>
  <c r="R564" i="31"/>
  <c r="R563" i="31"/>
  <c r="Q553" i="31"/>
  <c r="Q552" i="31"/>
  <c r="Q551" i="31"/>
  <c r="Q550" i="31"/>
  <c r="U547" i="31"/>
  <c r="U546" i="31"/>
  <c r="R534" i="31"/>
  <c r="R533" i="31"/>
  <c r="Y533" i="31" s="1"/>
  <c r="R532" i="31"/>
  <c r="R531" i="31"/>
  <c r="Q521" i="31"/>
  <c r="Q520" i="31"/>
  <c r="Q519" i="31"/>
  <c r="Q518" i="31"/>
  <c r="U515" i="31"/>
  <c r="U514" i="31"/>
  <c r="R502" i="31"/>
  <c r="R501" i="31"/>
  <c r="Y501" i="31" s="1"/>
  <c r="R500" i="31"/>
  <c r="R499" i="31"/>
  <c r="Q489" i="31"/>
  <c r="Q488" i="31"/>
  <c r="Q487" i="31"/>
  <c r="Q486" i="31"/>
  <c r="U483" i="31"/>
  <c r="U482" i="31"/>
  <c r="R470" i="31"/>
  <c r="R469" i="31"/>
  <c r="Y469" i="31" s="1"/>
  <c r="R468" i="31"/>
  <c r="R467" i="31"/>
  <c r="Q457" i="31"/>
  <c r="Q456" i="31"/>
  <c r="Q455" i="31"/>
  <c r="Q454" i="31"/>
  <c r="U451" i="31"/>
  <c r="U450" i="31"/>
  <c r="R438" i="31"/>
  <c r="R437" i="31"/>
  <c r="Y437" i="31" s="1"/>
  <c r="R436" i="31"/>
  <c r="R435" i="31"/>
  <c r="Q425" i="31"/>
  <c r="Q424" i="31"/>
  <c r="Q423" i="31"/>
  <c r="Q422" i="31"/>
  <c r="U419" i="31"/>
  <c r="U418" i="31"/>
  <c r="R406" i="31"/>
  <c r="R405" i="31"/>
  <c r="Y405" i="31" s="1"/>
  <c r="R404" i="31"/>
  <c r="R403" i="31"/>
  <c r="Q393" i="31"/>
  <c r="Q392" i="31"/>
  <c r="Q391" i="31"/>
  <c r="Q390" i="31"/>
  <c r="U387" i="31"/>
  <c r="U386" i="31"/>
  <c r="R374" i="31"/>
  <c r="R373" i="31"/>
  <c r="Y373" i="31" s="1"/>
  <c r="R372" i="31"/>
  <c r="R371" i="31"/>
  <c r="Q361" i="31"/>
  <c r="Q360" i="31"/>
  <c r="Q359" i="31"/>
  <c r="Q358" i="31"/>
  <c r="U355" i="31"/>
  <c r="U354" i="31"/>
  <c r="R342" i="31"/>
  <c r="R341" i="31"/>
  <c r="Y341" i="31" s="1"/>
  <c r="R340" i="31"/>
  <c r="R339" i="31"/>
  <c r="Q329" i="31"/>
  <c r="Q328" i="31"/>
  <c r="Q327" i="31"/>
  <c r="Q326" i="31"/>
  <c r="U323" i="31"/>
  <c r="U322" i="31"/>
  <c r="R310" i="31"/>
  <c r="R309" i="31"/>
  <c r="Y309" i="31" s="1"/>
  <c r="R308" i="31"/>
  <c r="R307" i="31"/>
  <c r="Q297" i="31"/>
  <c r="Q296" i="31"/>
  <c r="Q295" i="31"/>
  <c r="Q294" i="31"/>
  <c r="U291" i="31"/>
  <c r="U290" i="31"/>
  <c r="R278" i="31"/>
  <c r="R277" i="31"/>
  <c r="Y277" i="31" s="1"/>
  <c r="R276" i="31"/>
  <c r="R275" i="31"/>
  <c r="Q265" i="31"/>
  <c r="Q264" i="31"/>
  <c r="Q263" i="31"/>
  <c r="Q262" i="31"/>
  <c r="U259" i="31"/>
  <c r="U258" i="31"/>
  <c r="R246" i="31"/>
  <c r="R245" i="31"/>
  <c r="Y245" i="31" s="1"/>
  <c r="R244" i="31"/>
  <c r="R243" i="31"/>
  <c r="Q233" i="31"/>
  <c r="Q232" i="31"/>
  <c r="Q231" i="31"/>
  <c r="Q230" i="31"/>
  <c r="U227" i="31"/>
  <c r="U226" i="31"/>
  <c r="R214" i="31"/>
  <c r="R213" i="31"/>
  <c r="Y213" i="31" s="1"/>
  <c r="R212" i="31"/>
  <c r="R211" i="31"/>
  <c r="Q201" i="31"/>
  <c r="Q200" i="31"/>
  <c r="Q199" i="31"/>
  <c r="Q198" i="31"/>
  <c r="U195" i="31"/>
  <c r="U194" i="31"/>
  <c r="R182" i="31"/>
  <c r="R181" i="31"/>
  <c r="Y181" i="31" s="1"/>
  <c r="R180" i="31"/>
  <c r="R179" i="31"/>
  <c r="Q169" i="31"/>
  <c r="Q168" i="31"/>
  <c r="Q167" i="31"/>
  <c r="Q166" i="31"/>
  <c r="U163" i="31"/>
  <c r="U162" i="31"/>
  <c r="R150" i="31"/>
  <c r="R149" i="31"/>
  <c r="Y149" i="31" s="1"/>
  <c r="R148" i="31"/>
  <c r="R147" i="31"/>
  <c r="Q137" i="31"/>
  <c r="Q136" i="31"/>
  <c r="Q135" i="31"/>
  <c r="Q134" i="31"/>
  <c r="U131" i="31"/>
  <c r="U130" i="31"/>
  <c r="R83" i="31"/>
  <c r="Q73" i="31"/>
  <c r="Q72" i="31"/>
  <c r="Q71" i="31"/>
  <c r="Q70" i="31"/>
  <c r="U67" i="31"/>
  <c r="U66" i="31"/>
  <c r="Y180" i="31" l="1"/>
  <c r="Q183" i="31"/>
  <c r="Y244" i="31"/>
  <c r="Q247" i="31" s="1"/>
  <c r="Y308" i="31"/>
  <c r="Q311" i="31" s="1"/>
  <c r="Y372" i="31"/>
  <c r="Q375" i="31" s="1"/>
  <c r="Y436" i="31"/>
  <c r="Y435" i="31" s="1"/>
  <c r="Q439" i="31"/>
  <c r="Y500" i="31"/>
  <c r="Q503" i="31" s="1"/>
  <c r="Y564" i="31"/>
  <c r="Y563" i="31" s="1"/>
  <c r="Q567" i="31"/>
  <c r="Y628" i="31"/>
  <c r="Q631" i="31" s="1"/>
  <c r="Y115" i="31"/>
  <c r="Y148" i="31"/>
  <c r="Q151" i="31" s="1"/>
  <c r="Y212" i="31"/>
  <c r="Q215" i="31" s="1"/>
  <c r="Y276" i="31"/>
  <c r="Q279" i="31" s="1"/>
  <c r="Y340" i="31"/>
  <c r="Q343" i="31" s="1"/>
  <c r="Y404" i="31"/>
  <c r="Q407" i="31" s="1"/>
  <c r="Y468" i="31"/>
  <c r="Q471" i="31" s="1"/>
  <c r="Y532" i="31"/>
  <c r="Q535" i="31" s="1"/>
  <c r="Y596" i="31"/>
  <c r="Q599" i="31" s="1"/>
  <c r="Y660" i="31"/>
  <c r="Q663" i="31" s="1"/>
  <c r="Y595" i="31"/>
  <c r="Y371" i="31"/>
  <c r="Y339" i="31"/>
  <c r="Y307" i="31"/>
  <c r="Y243" i="31"/>
  <c r="Y211" i="31"/>
  <c r="Y179" i="31"/>
  <c r="Y83" i="31"/>
  <c r="R54" i="31"/>
  <c r="E22" i="31" s="1"/>
  <c r="R52" i="31"/>
  <c r="R53" i="31"/>
  <c r="Y53" i="31" s="1"/>
  <c r="E20" i="31" l="1"/>
  <c r="Y52" i="31"/>
  <c r="N21" i="31"/>
  <c r="E21" i="31"/>
  <c r="Y627" i="31"/>
  <c r="Y467" i="31"/>
  <c r="Y499" i="31"/>
  <c r="Y147" i="31"/>
  <c r="Y275" i="31"/>
  <c r="Y403" i="31"/>
  <c r="Y531" i="31"/>
  <c r="Y659" i="31"/>
  <c r="U34" i="31"/>
  <c r="U35" i="31"/>
  <c r="Q55" i="31" l="1"/>
  <c r="N20" i="31"/>
  <c r="Y51" i="31"/>
  <c r="E19" i="31" s="1"/>
  <c r="U35" i="30"/>
  <c r="R51" i="31"/>
  <c r="E18" i="31" s="1"/>
  <c r="Q41" i="31"/>
  <c r="Q40" i="31"/>
  <c r="Q39" i="31"/>
  <c r="X17" i="31" s="1"/>
  <c r="R54" i="30"/>
  <c r="E22" i="30" s="1"/>
  <c r="R53" i="30"/>
  <c r="Y53" i="30" s="1"/>
  <c r="N21" i="30" s="1"/>
  <c r="R52" i="30"/>
  <c r="E20" i="30" s="1"/>
  <c r="R51" i="30"/>
  <c r="E18" i="30" s="1"/>
  <c r="Q41" i="30"/>
  <c r="Q40" i="30"/>
  <c r="Q39" i="30"/>
  <c r="Q38" i="30"/>
  <c r="U34" i="30"/>
  <c r="E34" i="30"/>
  <c r="A34" i="30"/>
  <c r="E17" i="31" l="1"/>
  <c r="AA1" i="31"/>
  <c r="Y52" i="30"/>
  <c r="E21" i="30"/>
  <c r="Y51" i="30" l="1"/>
  <c r="E19" i="30" s="1"/>
  <c r="E17" i="30" s="1"/>
  <c r="N20" i="30"/>
</calcChain>
</file>

<file path=xl/sharedStrings.xml><?xml version="1.0" encoding="utf-8"?>
<sst xmlns="http://schemas.openxmlformats.org/spreadsheetml/2006/main" count="1527" uniqueCount="184">
  <si>
    <t>業者コード</t>
    <rPh sb="0" eb="2">
      <t>ギョウシャ</t>
    </rPh>
    <phoneticPr fontId="1"/>
  </si>
  <si>
    <t>工事コード</t>
    <rPh sb="0" eb="2">
      <t>コウジ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</si>
  <si>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</si>
  <si>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</si>
  <si>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注文番号</t>
    <rPh sb="0" eb="2">
      <t>チュウモン</t>
    </rPh>
    <rPh sb="2" eb="4">
      <t>バンゴウ</t>
    </rPh>
    <phoneticPr fontId="1"/>
  </si>
  <si>
    <t>工事内容・品名</t>
    <rPh sb="0" eb="2">
      <t>コウジ</t>
    </rPh>
    <rPh sb="2" eb="4">
      <t>ナイヨウ</t>
    </rPh>
    <rPh sb="5" eb="7">
      <t>ヒンメイ</t>
    </rPh>
    <phoneticPr fontId="1"/>
  </si>
  <si>
    <t>当月請求額</t>
    <rPh sb="0" eb="2">
      <t>トウゲツ</t>
    </rPh>
    <rPh sb="2" eb="4">
      <t>セイキュウ</t>
    </rPh>
    <rPh sb="4" eb="5">
      <t>ガク</t>
    </rPh>
    <phoneticPr fontId="1"/>
  </si>
  <si>
    <t>税率</t>
    <rPh sb="0" eb="2">
      <t>ゼイリツ</t>
    </rPh>
    <phoneticPr fontId="1"/>
  </si>
  <si>
    <t>消費税</t>
    <rPh sb="0" eb="3">
      <t>ショウヒゼイ</t>
    </rPh>
    <phoneticPr fontId="1"/>
  </si>
  <si>
    <t>発注者</t>
    <rPh sb="0" eb="3">
      <t>ハッチュウシャ</t>
    </rPh>
    <phoneticPr fontId="1"/>
  </si>
  <si>
    <t>部門長</t>
    <rPh sb="0" eb="3">
      <t>ブモンチョウ</t>
    </rPh>
    <phoneticPr fontId="1"/>
  </si>
  <si>
    <t>担当者</t>
    <rPh sb="0" eb="3">
      <t>タントウシャ</t>
    </rPh>
    <phoneticPr fontId="1"/>
  </si>
  <si>
    <t>※当社使用欄</t>
    <rPh sb="1" eb="3">
      <t>トウシャ</t>
    </rPh>
    <rPh sb="3" eb="5">
      <t>シヨウ</t>
    </rPh>
    <rPh sb="5" eb="6">
      <t>ラン</t>
    </rPh>
    <phoneticPr fontId="1"/>
  </si>
  <si>
    <t>税抜金額</t>
    <rPh sb="0" eb="2">
      <t>ゼイヌキ</t>
    </rPh>
    <rPh sb="2" eb="4">
      <t>キンガク</t>
    </rPh>
    <phoneticPr fontId="1"/>
  </si>
  <si>
    <t>円</t>
    <rPh sb="0" eb="1">
      <t>エン</t>
    </rPh>
    <phoneticPr fontId="1"/>
  </si>
  <si>
    <t>枚</t>
    <rPh sb="0" eb="1">
      <t>マイ</t>
    </rPh>
    <phoneticPr fontId="1"/>
  </si>
  <si>
    <t>印</t>
    <rPh sb="0" eb="1">
      <t>イン</t>
    </rPh>
    <phoneticPr fontId="1"/>
  </si>
  <si>
    <t>店　　名</t>
    <rPh sb="0" eb="1">
      <t>ミセ</t>
    </rPh>
    <rPh sb="3" eb="4">
      <t>メイ</t>
    </rPh>
    <phoneticPr fontId="1"/>
  </si>
  <si>
    <t>店コード</t>
    <rPh sb="0" eb="1">
      <t>ミセ</t>
    </rPh>
    <phoneticPr fontId="1"/>
  </si>
  <si>
    <t>請 求 書（店別合計）</t>
    <rPh sb="0" eb="1">
      <t>ショウ</t>
    </rPh>
    <rPh sb="2" eb="3">
      <t>モトム</t>
    </rPh>
    <rPh sb="4" eb="5">
      <t>ショ</t>
    </rPh>
    <rPh sb="6" eb="7">
      <t>テン</t>
    </rPh>
    <rPh sb="7" eb="8">
      <t>ベツ</t>
    </rPh>
    <rPh sb="8" eb="10">
      <t>ゴウケイ</t>
    </rPh>
    <phoneticPr fontId="1"/>
  </si>
  <si>
    <t>お取引先　　各位</t>
    <rPh sb="1" eb="4">
      <t>トリヒキサキ</t>
    </rPh>
    <rPh sb="6" eb="8">
      <t>カクイ</t>
    </rPh>
    <phoneticPr fontId="3"/>
  </si>
  <si>
    <t>専用請求書の取り扱いについて</t>
    <rPh sb="0" eb="2">
      <t>センヨウ</t>
    </rPh>
    <rPh sb="2" eb="5">
      <t>セイキュウショ</t>
    </rPh>
    <phoneticPr fontId="3"/>
  </si>
  <si>
    <t>記入にあたっては「記入例」をご参照ください。</t>
    <rPh sb="0" eb="2">
      <t>キニュウ</t>
    </rPh>
    <rPh sb="9" eb="11">
      <t>キニュウ</t>
    </rPh>
    <rPh sb="11" eb="12">
      <t>レイ</t>
    </rPh>
    <rPh sb="15" eb="17">
      <t>サンショウ</t>
    </rPh>
    <phoneticPr fontId="3"/>
  </si>
  <si>
    <t>提出部数は１部です。　</t>
    <rPh sb="0" eb="2">
      <t>テイシュツ</t>
    </rPh>
    <rPh sb="2" eb="4">
      <t>ブスウ</t>
    </rPh>
    <phoneticPr fontId="3"/>
  </si>
  <si>
    <t>請求書(店別合計)と請求書(工事別)をセットにして提出ください。</t>
    <rPh sb="0" eb="3">
      <t>セイキュウショ</t>
    </rPh>
    <rPh sb="4" eb="5">
      <t>テン</t>
    </rPh>
    <rPh sb="5" eb="6">
      <t>ベツ</t>
    </rPh>
    <rPh sb="6" eb="8">
      <t>ゴウケイ</t>
    </rPh>
    <rPh sb="10" eb="13">
      <t>セイキュウショ</t>
    </rPh>
    <rPh sb="14" eb="16">
      <t>コウジ</t>
    </rPh>
    <rPh sb="16" eb="17">
      <t>ベツ</t>
    </rPh>
    <rPh sb="25" eb="27">
      <t>テイシュツ</t>
    </rPh>
    <phoneticPr fontId="3"/>
  </si>
  <si>
    <t>　※切り取って封筒宛名にご使用ください。</t>
    <rPh sb="2" eb="3">
      <t>キ</t>
    </rPh>
    <rPh sb="4" eb="5">
      <t>ト</t>
    </rPh>
    <rPh sb="7" eb="9">
      <t>フウトウ</t>
    </rPh>
    <rPh sb="9" eb="11">
      <t>アテナ</t>
    </rPh>
    <rPh sb="13" eb="15">
      <t>シヨウ</t>
    </rPh>
    <phoneticPr fontId="3"/>
  </si>
  <si>
    <t>４．提出期限</t>
    <rPh sb="2" eb="4">
      <t>テイシュツ</t>
    </rPh>
    <rPh sb="4" eb="6">
      <t>キゲン</t>
    </rPh>
    <phoneticPr fontId="3"/>
  </si>
  <si>
    <t>月末締め翌月5日必着(休日の場合も同じです)</t>
    <rPh sb="0" eb="2">
      <t>ゲツマツ</t>
    </rPh>
    <rPh sb="2" eb="3">
      <t>ジ</t>
    </rPh>
    <rPh sb="4" eb="6">
      <t>ヨクゲツ</t>
    </rPh>
    <rPh sb="7" eb="8">
      <t>ニチ</t>
    </rPh>
    <rPh sb="8" eb="10">
      <t>ヒッチャク</t>
    </rPh>
    <rPh sb="11" eb="13">
      <t>キュウジツ</t>
    </rPh>
    <rPh sb="14" eb="16">
      <t>バアイ</t>
    </rPh>
    <rPh sb="17" eb="18">
      <t>オナ</t>
    </rPh>
    <phoneticPr fontId="3"/>
  </si>
  <si>
    <t>②請求書原本には、必ず社印を押して提出してください。</t>
    <rPh sb="14" eb="15">
      <t>オ</t>
    </rPh>
    <rPh sb="17" eb="19">
      <t>テイシュツ</t>
    </rPh>
    <phoneticPr fontId="3"/>
  </si>
  <si>
    <t>契約金額
（税抜）</t>
    <rPh sb="0" eb="2">
      <t>ケイヤク</t>
    </rPh>
    <rPh sb="2" eb="4">
      <t>キンガク</t>
    </rPh>
    <rPh sb="6" eb="7">
      <t>ゼイ</t>
    </rPh>
    <rPh sb="7" eb="8">
      <t>ヌ</t>
    </rPh>
    <phoneticPr fontId="1"/>
  </si>
  <si>
    <t>当 月 請 求 額</t>
    <rPh sb="0" eb="1">
      <t>トウ</t>
    </rPh>
    <rPh sb="2" eb="3">
      <t>ツキ</t>
    </rPh>
    <rPh sb="4" eb="5">
      <t>ショウ</t>
    </rPh>
    <rPh sb="6" eb="7">
      <t>モトム</t>
    </rPh>
    <rPh sb="8" eb="9">
      <t>ガク</t>
    </rPh>
    <phoneticPr fontId="1"/>
  </si>
  <si>
    <t>請　求　書 （工事別）</t>
    <rPh sb="0" eb="1">
      <t>ショウ</t>
    </rPh>
    <rPh sb="2" eb="3">
      <t>モトム</t>
    </rPh>
    <rPh sb="4" eb="5">
      <t>ショ</t>
    </rPh>
    <rPh sb="7" eb="9">
      <t>コウジ</t>
    </rPh>
    <rPh sb="9" eb="10">
      <t>ベツ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</si>
  <si>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</si>
  <si>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工種
コード</t>
    <rPh sb="0" eb="1">
      <t>コウ</t>
    </rPh>
    <rPh sb="1" eb="2">
      <t>シュ</t>
    </rPh>
    <phoneticPr fontId="1"/>
  </si>
  <si>
    <t>納品
のみ</t>
    <rPh sb="0" eb="2">
      <t>ノウヒン</t>
    </rPh>
    <phoneticPr fontId="1"/>
  </si>
  <si>
    <t>経理担当</t>
    <rPh sb="0" eb="2">
      <t>ケイリ</t>
    </rPh>
    <rPh sb="2" eb="4">
      <t>タントウ</t>
    </rPh>
    <phoneticPr fontId="1"/>
  </si>
  <si>
    <t>住　　　所</t>
    <rPh sb="0" eb="1">
      <t>ジュウ</t>
    </rPh>
    <rPh sb="4" eb="5">
      <t>ショ</t>
    </rPh>
    <phoneticPr fontId="1"/>
  </si>
  <si>
    <t>社　　　名</t>
    <rPh sb="0" eb="1">
      <t>シャ</t>
    </rPh>
    <rPh sb="4" eb="5">
      <t>メイ</t>
    </rPh>
    <phoneticPr fontId="1"/>
  </si>
  <si>
    <t>住     所</t>
    <rPh sb="0" eb="1">
      <t>ジュウ</t>
    </rPh>
    <rPh sb="6" eb="7">
      <t>ショ</t>
    </rPh>
    <phoneticPr fontId="1"/>
  </si>
  <si>
    <t>社     名</t>
    <rPh sb="0" eb="1">
      <t>シャ</t>
    </rPh>
    <rPh sb="6" eb="7">
      <t>メイ</t>
    </rPh>
    <phoneticPr fontId="1"/>
  </si>
  <si>
    <t xml:space="preserve">   工 事 別 請 求 書 枚 数</t>
    <rPh sb="3" eb="4">
      <t>コウ</t>
    </rPh>
    <rPh sb="5" eb="6">
      <t>コト</t>
    </rPh>
    <rPh sb="7" eb="8">
      <t>ベツ</t>
    </rPh>
    <rPh sb="9" eb="10">
      <t>ショウ</t>
    </rPh>
    <rPh sb="11" eb="12">
      <t>モトム</t>
    </rPh>
    <rPh sb="13" eb="14">
      <t>ショ</t>
    </rPh>
    <rPh sb="15" eb="16">
      <t>マイ</t>
    </rPh>
    <rPh sb="17" eb="18">
      <t>スウ</t>
    </rPh>
    <phoneticPr fontId="1"/>
  </si>
  <si>
    <t>年</t>
    <rPh sb="0" eb="1">
      <t>ネン</t>
    </rPh>
    <phoneticPr fontId="1"/>
  </si>
  <si>
    <t>安成</t>
    <rPh sb="0" eb="2">
      <t>ヤスナリ</t>
    </rPh>
    <phoneticPr fontId="1"/>
  </si>
  <si>
    <t>①業者コード、工事コードは必ずご記入ください。</t>
    <rPh sb="1" eb="3">
      <t>ギョウシャ</t>
    </rPh>
    <rPh sb="7" eb="9">
      <t>コウジ</t>
    </rPh>
    <rPh sb="13" eb="14">
      <t>カナラ</t>
    </rPh>
    <rPh sb="16" eb="18">
      <t>キニュウ</t>
    </rPh>
    <phoneticPr fontId="3"/>
  </si>
  <si>
    <t>工種コード</t>
  </si>
  <si>
    <t>工種名</t>
  </si>
  <si>
    <t>動力用水光熱費</t>
  </si>
  <si>
    <t>事務消耗品費</t>
  </si>
  <si>
    <t>人件費</t>
  </si>
  <si>
    <t>租税公課</t>
  </si>
  <si>
    <t>修繕費</t>
  </si>
  <si>
    <t>保険料</t>
  </si>
  <si>
    <t>法定福利費</t>
  </si>
  <si>
    <t>厚生費</t>
  </si>
  <si>
    <t>旅費交通費</t>
  </si>
  <si>
    <t>通信費</t>
  </si>
  <si>
    <t>交際費</t>
  </si>
  <si>
    <t>雑費</t>
  </si>
  <si>
    <t>測量遣方費</t>
  </si>
  <si>
    <t>調査研究費</t>
  </si>
  <si>
    <t>仮囲費</t>
  </si>
  <si>
    <t>仮設建物費</t>
  </si>
  <si>
    <t>仮設構築物費</t>
  </si>
  <si>
    <t>足場費</t>
  </si>
  <si>
    <t>機械費</t>
  </si>
  <si>
    <t>消耗工器具費</t>
  </si>
  <si>
    <t>電動力費</t>
  </si>
  <si>
    <t>用水費</t>
  </si>
  <si>
    <t>養生費</t>
  </si>
  <si>
    <t>整理清掃費</t>
  </si>
  <si>
    <t>仮設運搬費</t>
  </si>
  <si>
    <t>排水費</t>
  </si>
  <si>
    <t>補償費</t>
  </si>
  <si>
    <t>雑仮設費</t>
  </si>
  <si>
    <t>竣工クリーニング費</t>
  </si>
  <si>
    <t>土工事</t>
  </si>
  <si>
    <t>山留め構台工事</t>
  </si>
  <si>
    <t>水替え工事</t>
  </si>
  <si>
    <t>解体工事</t>
  </si>
  <si>
    <t>はつり工事</t>
  </si>
  <si>
    <t>木造基礎工事</t>
  </si>
  <si>
    <t>コンクリート工事</t>
  </si>
  <si>
    <t>型枠工事</t>
  </si>
  <si>
    <t>鉄筋工事</t>
  </si>
  <si>
    <t>鉄骨工事</t>
  </si>
  <si>
    <t>耐火被覆工事</t>
  </si>
  <si>
    <t>ＰＣ・ＡＬＣ工事</t>
  </si>
  <si>
    <t>組積工事</t>
  </si>
  <si>
    <t>屋根・板金ｽﾚｰﾄ工事</t>
  </si>
  <si>
    <t>外装工事</t>
  </si>
  <si>
    <t>防水工事</t>
  </si>
  <si>
    <t>石工事</t>
  </si>
  <si>
    <t>タイル工事</t>
  </si>
  <si>
    <t>木工事</t>
  </si>
  <si>
    <t>構造材</t>
  </si>
  <si>
    <t>金属工事</t>
  </si>
  <si>
    <t>左官工事</t>
  </si>
  <si>
    <t>木製建具工事</t>
  </si>
  <si>
    <t>塗装工事</t>
  </si>
  <si>
    <t>吹付工事</t>
  </si>
  <si>
    <t>内装工事</t>
  </si>
  <si>
    <t>家具工事</t>
  </si>
  <si>
    <t>住設機器工事</t>
  </si>
  <si>
    <t>雑工事</t>
  </si>
  <si>
    <t>電気設備工事</t>
  </si>
  <si>
    <t>給排水衛生設備工事</t>
  </si>
  <si>
    <t>門塀工事</t>
  </si>
  <si>
    <t>造園工事</t>
  </si>
  <si>
    <t>一般道路及舗装工事</t>
  </si>
  <si>
    <t>付属建家工事</t>
  </si>
  <si>
    <t>追加・関連工事</t>
  </si>
  <si>
    <t>その他工事</t>
  </si>
  <si>
    <t>屋外給排水工事</t>
  </si>
  <si>
    <t>屋外電気工事</t>
  </si>
  <si>
    <t>照明器具工事</t>
  </si>
  <si>
    <t>ガス工事</t>
  </si>
  <si>
    <t>空調工事</t>
  </si>
  <si>
    <t>住宅解体工事</t>
  </si>
  <si>
    <t>社内設計料</t>
  </si>
  <si>
    <t>印刷、押印したものを期限までに該当店へ提出ください。</t>
    <rPh sb="0" eb="2">
      <t>インサツ</t>
    </rPh>
    <rPh sb="3" eb="5">
      <t>オウイン</t>
    </rPh>
    <rPh sb="10" eb="12">
      <t>キゲン</t>
    </rPh>
    <rPh sb="15" eb="17">
      <t>ガイトウ</t>
    </rPh>
    <rPh sb="17" eb="18">
      <t>テン</t>
    </rPh>
    <rPh sb="19" eb="21">
      <t>テイシュツ</t>
    </rPh>
    <phoneticPr fontId="3"/>
  </si>
  <si>
    <t>※メール、ＦＡＸでの受け付けは行っておりません。</t>
    <phoneticPr fontId="1"/>
  </si>
  <si>
    <t>　(新規取引の方は業者コードは空欄で提出ください)</t>
    <phoneticPr fontId="1"/>
  </si>
  <si>
    <t>　変更のある方はご連絡ください。</t>
    <phoneticPr fontId="3"/>
  </si>
  <si>
    <t>　期日までに返却ください。</t>
    <phoneticPr fontId="3"/>
  </si>
  <si>
    <r>
      <rPr>
        <sz val="6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取引先登録依頼書の内容に基づき処理を行います。
住所や振込先など変更のある方はご連絡ください。
(新規取引の方は、後日取引先依頼書をお送りいた
します。）</t>
    </r>
    <phoneticPr fontId="1"/>
  </si>
  <si>
    <t>６．問合せ先</t>
    <rPh sb="2" eb="4">
      <t>トイアワ</t>
    </rPh>
    <rPh sb="5" eb="6">
      <t>サキ</t>
    </rPh>
    <phoneticPr fontId="1"/>
  </si>
  <si>
    <t>登録番号</t>
    <rPh sb="0" eb="2">
      <t>トウロク</t>
    </rPh>
    <rPh sb="2" eb="4">
      <t>バンゴウ</t>
    </rPh>
    <phoneticPr fontId="1"/>
  </si>
  <si>
    <t>T9250001006467</t>
    <phoneticPr fontId="1"/>
  </si>
  <si>
    <t>軽減
税率</t>
    <rPh sb="0" eb="2">
      <t>ケイゲン</t>
    </rPh>
    <rPh sb="3" eb="5">
      <t>ゼイリツ</t>
    </rPh>
    <phoneticPr fontId="1"/>
  </si>
  <si>
    <t>○</t>
  </si>
  <si>
    <t>※</t>
  </si>
  <si>
    <t>　　明細書等の詳細資料を添付して提出してください。</t>
    <rPh sb="2" eb="5">
      <t>メイサイショ</t>
    </rPh>
    <rPh sb="5" eb="6">
      <t>トウ</t>
    </rPh>
    <rPh sb="7" eb="9">
      <t>ショウサイ</t>
    </rPh>
    <rPh sb="9" eb="11">
      <t>シリョウ</t>
    </rPh>
    <rPh sb="12" eb="14">
      <t>テンプ</t>
    </rPh>
    <rPh sb="16" eb="18">
      <t>テイシュツ</t>
    </rPh>
    <phoneticPr fontId="1"/>
  </si>
  <si>
    <t>内訳</t>
    <rPh sb="0" eb="2">
      <t>ウチワケ</t>
    </rPh>
    <phoneticPr fontId="1"/>
  </si>
  <si>
    <t>税抜金額</t>
    <rPh sb="0" eb="1">
      <t>ゼイ</t>
    </rPh>
    <rPh sb="1" eb="2">
      <t>ヌ</t>
    </rPh>
    <rPh sb="2" eb="4">
      <t>キンガク</t>
    </rPh>
    <phoneticPr fontId="1"/>
  </si>
  <si>
    <t>10％対象(税抜)</t>
    <rPh sb="3" eb="5">
      <t>タイショウ</t>
    </rPh>
    <rPh sb="6" eb="7">
      <t>ゼイ</t>
    </rPh>
    <rPh sb="7" eb="8">
      <t>ヌ</t>
    </rPh>
    <phoneticPr fontId="1"/>
  </si>
  <si>
    <t>8％対象(税抜）</t>
    <rPh sb="2" eb="4">
      <t>タイショウ</t>
    </rPh>
    <rPh sb="5" eb="6">
      <t>ゼイ</t>
    </rPh>
    <rPh sb="6" eb="7">
      <t>ヌ</t>
    </rPh>
    <phoneticPr fontId="1"/>
  </si>
  <si>
    <t>計(税抜)</t>
    <rPh sb="0" eb="1">
      <t>ケイ</t>
    </rPh>
    <rPh sb="2" eb="3">
      <t>ゼイ</t>
    </rPh>
    <rPh sb="3" eb="4">
      <t>ヌ</t>
    </rPh>
    <phoneticPr fontId="1"/>
  </si>
  <si>
    <t>8％対象(税抜)</t>
    <rPh sb="2" eb="4">
      <t>タイショウ</t>
    </rPh>
    <rPh sb="5" eb="6">
      <t>ゼイ</t>
    </rPh>
    <rPh sb="6" eb="7">
      <t>ヌ</t>
    </rPh>
    <phoneticPr fontId="1"/>
  </si>
  <si>
    <t>※適格請求書発行事業者のみ記入</t>
    <rPh sb="1" eb="3">
      <t>テキカク</t>
    </rPh>
    <rPh sb="3" eb="6">
      <t>セイキュウショ</t>
    </rPh>
    <rPh sb="6" eb="8">
      <t>ハッコウ</t>
    </rPh>
    <rPh sb="8" eb="11">
      <t>ジギョウシャ</t>
    </rPh>
    <rPh sb="13" eb="15">
      <t>キニュウ</t>
    </rPh>
    <phoneticPr fontId="1"/>
  </si>
  <si>
    <t>【注意事項】</t>
    <rPh sb="1" eb="3">
      <t>チュウイ</t>
    </rPh>
    <rPh sb="3" eb="5">
      <t>ジコウ</t>
    </rPh>
    <phoneticPr fontId="1"/>
  </si>
  <si>
    <t>　【注意事項】</t>
    <rPh sb="2" eb="4">
      <t>チュウイ</t>
    </rPh>
    <rPh sb="4" eb="6">
      <t>ジコウ</t>
    </rPh>
    <phoneticPr fontId="1"/>
  </si>
  <si>
    <t>・材料納品のみの場合は、「納品のみ」欄に○を付けて、</t>
    <rPh sb="1" eb="3">
      <t>ザイリョウ</t>
    </rPh>
    <rPh sb="3" eb="5">
      <t>ノウヒン</t>
    </rPh>
    <rPh sb="8" eb="10">
      <t>バアイ</t>
    </rPh>
    <rPh sb="13" eb="15">
      <t>ノウヒン</t>
    </rPh>
    <rPh sb="18" eb="19">
      <t>ラン</t>
    </rPh>
    <rPh sb="22" eb="23">
      <t>ツ</t>
    </rPh>
    <phoneticPr fontId="1"/>
  </si>
  <si>
    <t>・注文書が発行されている場合　 ・・・全項目を漏れなく記載してください。</t>
    <rPh sb="1" eb="4">
      <t>チュウモンショ</t>
    </rPh>
    <rPh sb="5" eb="7">
      <t>ハッコウ</t>
    </rPh>
    <rPh sb="12" eb="14">
      <t>バアイ</t>
    </rPh>
    <rPh sb="19" eb="22">
      <t>ゼンコウモク</t>
    </rPh>
    <rPh sb="23" eb="24">
      <t>モ</t>
    </rPh>
    <rPh sb="27" eb="29">
      <t>キサイ</t>
    </rPh>
    <phoneticPr fontId="1"/>
  </si>
  <si>
    <t>・注文書が発行されていない場合・・・太枠のみを漏れなく記載してください。</t>
    <rPh sb="1" eb="4">
      <t>チュウモンショ</t>
    </rPh>
    <rPh sb="5" eb="7">
      <t>ハッコウ</t>
    </rPh>
    <rPh sb="13" eb="15">
      <t>バアイ</t>
    </rPh>
    <rPh sb="18" eb="20">
      <t>フトワク</t>
    </rPh>
    <rPh sb="23" eb="24">
      <t>モ</t>
    </rPh>
    <rPh sb="27" eb="29">
      <t>キサイ</t>
    </rPh>
    <phoneticPr fontId="1"/>
  </si>
  <si>
    <t>・適格請求書発行事業者ではない方は、登録番号欄は記入しないでください。</t>
    <rPh sb="1" eb="3">
      <t>テキカク</t>
    </rPh>
    <rPh sb="3" eb="6">
      <t>セイキュウショ</t>
    </rPh>
    <rPh sb="6" eb="8">
      <t>ハッコウ</t>
    </rPh>
    <rPh sb="8" eb="11">
      <t>ジギョウシャ</t>
    </rPh>
    <rPh sb="15" eb="16">
      <t>カタ</t>
    </rPh>
    <rPh sb="18" eb="20">
      <t>トウロク</t>
    </rPh>
    <rPh sb="20" eb="22">
      <t>バンゴウ</t>
    </rPh>
    <rPh sb="22" eb="23">
      <t>ラン</t>
    </rPh>
    <rPh sb="24" eb="26">
      <t>キニュウ</t>
    </rPh>
    <phoneticPr fontId="1"/>
  </si>
  <si>
    <t>・軽減税率対象商品は、「軽減税率」欄に※を付けてください。</t>
    <rPh sb="1" eb="3">
      <t>ケイゲン</t>
    </rPh>
    <rPh sb="3" eb="5">
      <t>ゼイリツ</t>
    </rPh>
    <rPh sb="5" eb="7">
      <t>タイショウ</t>
    </rPh>
    <rPh sb="7" eb="9">
      <t>ショウヒン</t>
    </rPh>
    <rPh sb="12" eb="14">
      <t>ケイゲン</t>
    </rPh>
    <rPh sb="14" eb="16">
      <t>ゼイリツ</t>
    </rPh>
    <rPh sb="17" eb="18">
      <t>ラン</t>
    </rPh>
    <rPh sb="21" eb="22">
      <t>ツ</t>
    </rPh>
    <phoneticPr fontId="1"/>
  </si>
  <si>
    <t>・毎月月末締めとし、翌月5日までに提出ください。</t>
    <rPh sb="1" eb="3">
      <t>マイツキ</t>
    </rPh>
    <rPh sb="3" eb="5">
      <t>ゲツマツ</t>
    </rPh>
    <rPh sb="5" eb="6">
      <t>ジ</t>
    </rPh>
    <rPh sb="10" eb="12">
      <t>ヨクゲツ</t>
    </rPh>
    <rPh sb="13" eb="14">
      <t>ニチ</t>
    </rPh>
    <rPh sb="17" eb="19">
      <t>テイシュツ</t>
    </rPh>
    <phoneticPr fontId="1"/>
  </si>
  <si>
    <t>・提出期限を経過したものは、翌月扱いとなりますのでご了承ください。</t>
    <rPh sb="1" eb="3">
      <t>テイシュツ</t>
    </rPh>
    <rPh sb="3" eb="5">
      <t>キゲン</t>
    </rPh>
    <rPh sb="6" eb="8">
      <t>ケイカ</t>
    </rPh>
    <rPh sb="14" eb="16">
      <t>ヨクゲツ</t>
    </rPh>
    <rPh sb="16" eb="17">
      <t>アツカ</t>
    </rPh>
    <rPh sb="26" eb="28">
      <t>リョウショウ</t>
    </rPh>
    <phoneticPr fontId="1"/>
  </si>
  <si>
    <t>消費税対象外</t>
    <rPh sb="0" eb="2">
      <t>ショウヒ</t>
    </rPh>
    <rPh sb="2" eb="3">
      <t>ゼイ</t>
    </rPh>
    <rPh sb="3" eb="5">
      <t>タイショウ</t>
    </rPh>
    <rPh sb="5" eb="6">
      <t>ガイ</t>
    </rPh>
    <phoneticPr fontId="1"/>
  </si>
  <si>
    <t>消費税対象外</t>
    <rPh sb="0" eb="3">
      <t>ショウヒゼイ</t>
    </rPh>
    <rPh sb="3" eb="5">
      <t>タイショウ</t>
    </rPh>
    <rPh sb="5" eb="6">
      <t>ガイ</t>
    </rPh>
    <phoneticPr fontId="1"/>
  </si>
  <si>
    <t>１．記入にあたり</t>
    <phoneticPr fontId="3"/>
  </si>
  <si>
    <t>２．提出部数</t>
    <phoneticPr fontId="3"/>
  </si>
  <si>
    <t>３．提出先</t>
    <rPh sb="4" eb="5">
      <t>サキ</t>
    </rPh>
    <phoneticPr fontId="3"/>
  </si>
  <si>
    <t>５．注意事項</t>
    <phoneticPr fontId="3"/>
  </si>
  <si>
    <t>③適格請求書発行事業者の方は必ず登録番号を記入ください。</t>
    <rPh sb="1" eb="3">
      <t>テキカク</t>
    </rPh>
    <rPh sb="3" eb="5">
      <t>セイキュウ</t>
    </rPh>
    <rPh sb="5" eb="6">
      <t>ショ</t>
    </rPh>
    <rPh sb="6" eb="8">
      <t>ハッコウ</t>
    </rPh>
    <rPh sb="8" eb="11">
      <t>ジギョウシャ</t>
    </rPh>
    <rPh sb="12" eb="13">
      <t>カタ</t>
    </rPh>
    <rPh sb="14" eb="15">
      <t>カナラ</t>
    </rPh>
    <rPh sb="16" eb="18">
      <t>トウロク</t>
    </rPh>
    <rPh sb="18" eb="20">
      <t>バンゴウ</t>
    </rPh>
    <rPh sb="21" eb="23">
      <t>キニュウ</t>
    </rPh>
    <phoneticPr fontId="3"/>
  </si>
  <si>
    <t>④取引先登録依頼書に記載された内容に基づいて処理をいたします。</t>
    <rPh sb="1" eb="3">
      <t>トリヒキ</t>
    </rPh>
    <rPh sb="3" eb="4">
      <t>サキ</t>
    </rPh>
    <rPh sb="4" eb="6">
      <t>トウロク</t>
    </rPh>
    <rPh sb="6" eb="9">
      <t>イライショ</t>
    </rPh>
    <rPh sb="10" eb="12">
      <t>キサイ</t>
    </rPh>
    <rPh sb="15" eb="17">
      <t>ナイヨウ</t>
    </rPh>
    <rPh sb="18" eb="19">
      <t>モト</t>
    </rPh>
    <rPh sb="22" eb="24">
      <t>ショリ</t>
    </rPh>
    <phoneticPr fontId="3"/>
  </si>
  <si>
    <t>⑤新規取引の方は後日取引先登録依頼書をお送りいたしますので、</t>
    <rPh sb="1" eb="3">
      <t>シンキ</t>
    </rPh>
    <rPh sb="3" eb="5">
      <t>トリヒキ</t>
    </rPh>
    <rPh sb="6" eb="7">
      <t>カタ</t>
    </rPh>
    <rPh sb="8" eb="10">
      <t>ゴジツ</t>
    </rPh>
    <rPh sb="10" eb="12">
      <t>トリヒキ</t>
    </rPh>
    <rPh sb="12" eb="13">
      <t>サキ</t>
    </rPh>
    <rPh sb="13" eb="15">
      <t>トウロク</t>
    </rPh>
    <rPh sb="15" eb="18">
      <t>イライショ</t>
    </rPh>
    <rPh sb="20" eb="21">
      <t>オク</t>
    </rPh>
    <phoneticPr fontId="3"/>
  </si>
  <si>
    <r>
      <rPr>
        <sz val="9"/>
        <color indexed="8"/>
        <rFont val="ＭＳ Ｐゴシック"/>
        <family val="3"/>
        <charset val="128"/>
        <scheme val="minor"/>
      </rPr>
      <t>前回迄の
請求金額</t>
    </r>
    <r>
      <rPr>
        <sz val="10"/>
        <color indexed="8"/>
        <rFont val="ＭＳ Ｐゴシック"/>
        <family val="3"/>
        <charset val="128"/>
        <scheme val="minor"/>
      </rPr>
      <t xml:space="preserve">
（税抜）</t>
    </r>
    <rPh sb="0" eb="2">
      <t>ゼンカイ</t>
    </rPh>
    <rPh sb="2" eb="3">
      <t>マデ</t>
    </rPh>
    <rPh sb="5" eb="7">
      <t>セイキュウ</t>
    </rPh>
    <rPh sb="7" eb="9">
      <t>キンガク</t>
    </rPh>
    <rPh sb="11" eb="12">
      <t>ゼイ</t>
    </rPh>
    <rPh sb="12" eb="13">
      <t>ヌ</t>
    </rPh>
    <phoneticPr fontId="1"/>
  </si>
  <si>
    <t>杉、桧</t>
    <rPh sb="0" eb="1">
      <t>スギ</t>
    </rPh>
    <rPh sb="2" eb="3">
      <t>ヒノキ</t>
    </rPh>
    <phoneticPr fontId="14"/>
  </si>
  <si>
    <t>大工手間</t>
    <rPh sb="0" eb="2">
      <t>ダイク</t>
    </rPh>
    <rPh sb="2" eb="4">
      <t>テマ</t>
    </rPh>
    <phoneticPr fontId="14"/>
  </si>
  <si>
    <t>大工手間追加工事</t>
    <rPh sb="0" eb="2">
      <t>ダイク</t>
    </rPh>
    <rPh sb="2" eb="4">
      <t>テマ</t>
    </rPh>
    <rPh sb="4" eb="6">
      <t>ツイカ</t>
    </rPh>
    <rPh sb="6" eb="8">
      <t>コウジ</t>
    </rPh>
    <phoneticPr fontId="14"/>
  </si>
  <si>
    <t>お茶代</t>
    <rPh sb="1" eb="2">
      <t>チャ</t>
    </rPh>
    <rPh sb="2" eb="3">
      <t>ダイ</t>
    </rPh>
    <phoneticPr fontId="14"/>
  </si>
  <si>
    <t>機械補償料</t>
    <rPh sb="0" eb="2">
      <t>キカイ</t>
    </rPh>
    <rPh sb="2" eb="4">
      <t>ホショウ</t>
    </rPh>
    <rPh sb="4" eb="5">
      <t>リョウ</t>
    </rPh>
    <phoneticPr fontId="14"/>
  </si>
  <si>
    <t>●本社</t>
    <rPh sb="1" eb="3">
      <t>ホンシャ</t>
    </rPh>
    <phoneticPr fontId="3"/>
  </si>
  <si>
    <t>※工事コード、請求内容等の問合せは、本社または工事担当者へお願いします。</t>
    <rPh sb="1" eb="3">
      <t>コウジ</t>
    </rPh>
    <rPh sb="7" eb="9">
      <t>セイキュウ</t>
    </rPh>
    <rPh sb="9" eb="11">
      <t>ナイヨウ</t>
    </rPh>
    <rPh sb="11" eb="12">
      <t>トウ</t>
    </rPh>
    <rPh sb="13" eb="15">
      <t>トイアワ</t>
    </rPh>
    <rPh sb="18" eb="20">
      <t>ホンシャ</t>
    </rPh>
    <rPh sb="23" eb="25">
      <t>コウジ</t>
    </rPh>
    <rPh sb="25" eb="28">
      <t>タントウシャ</t>
    </rPh>
    <rPh sb="30" eb="31">
      <t>ネガ</t>
    </rPh>
    <phoneticPr fontId="15"/>
  </si>
  <si>
    <t>安全費</t>
    <phoneticPr fontId="1"/>
  </si>
  <si>
    <t>地代及び家賃</t>
    <rPh sb="2" eb="3">
      <t>オヨ</t>
    </rPh>
    <phoneticPr fontId="1"/>
  </si>
  <si>
    <t>杭工事・地盤改良工事</t>
    <rPh sb="1" eb="3">
      <t>コウジ</t>
    </rPh>
    <phoneticPr fontId="1"/>
  </si>
  <si>
    <t>羽柄材</t>
    <phoneticPr fontId="1"/>
  </si>
  <si>
    <t>新建材・造作材</t>
    <rPh sb="4" eb="6">
      <t>ゾウサク</t>
    </rPh>
    <rPh sb="6" eb="7">
      <t>ザイ</t>
    </rPh>
    <phoneticPr fontId="1"/>
  </si>
  <si>
    <t>大工手間</t>
    <phoneticPr fontId="1"/>
  </si>
  <si>
    <t>釘・金物</t>
    <phoneticPr fontId="1"/>
  </si>
  <si>
    <t>鋼製建具工事</t>
    <rPh sb="0" eb="1">
      <t>コウ</t>
    </rPh>
    <rPh sb="1" eb="2">
      <t>セイ</t>
    </rPh>
    <rPh sb="2" eb="4">
      <t>タテグ</t>
    </rPh>
    <rPh sb="4" eb="6">
      <t>コウジ</t>
    </rPh>
    <phoneticPr fontId="1"/>
  </si>
  <si>
    <t>硝子工事</t>
    <phoneticPr fontId="1"/>
  </si>
  <si>
    <t>床暖房設備工事</t>
    <rPh sb="0" eb="1">
      <t>ユカ</t>
    </rPh>
    <rPh sb="1" eb="3">
      <t>ダンボウ</t>
    </rPh>
    <rPh sb="3" eb="5">
      <t>セツビ</t>
    </rPh>
    <rPh sb="5" eb="7">
      <t>コウジ</t>
    </rPh>
    <phoneticPr fontId="1"/>
  </si>
  <si>
    <t>太陽光発電工事</t>
    <rPh sb="0" eb="3">
      <t>タイヨウコウ</t>
    </rPh>
    <rPh sb="3" eb="5">
      <t>ハツデン</t>
    </rPh>
    <rPh sb="5" eb="7">
      <t>コウジ</t>
    </rPh>
    <phoneticPr fontId="1"/>
  </si>
  <si>
    <t>開発工事</t>
    <rPh sb="0" eb="2">
      <t>カイハツ</t>
    </rPh>
    <rPh sb="2" eb="4">
      <t>コウジ</t>
    </rPh>
    <phoneticPr fontId="1"/>
  </si>
  <si>
    <t>外注設計料</t>
    <rPh sb="4" eb="5">
      <t>リョウ</t>
    </rPh>
    <phoneticPr fontId="1"/>
  </si>
  <si>
    <t>751-0883</t>
    <phoneticPr fontId="3"/>
  </si>
  <si>
    <t>山口県下関市田倉755番地</t>
    <rPh sb="0" eb="3">
      <t>ヤマグチケン</t>
    </rPh>
    <rPh sb="3" eb="6">
      <t>シモノセキシ</t>
    </rPh>
    <rPh sb="6" eb="8">
      <t>タクラ</t>
    </rPh>
    <rPh sb="11" eb="13">
      <t>バンチ</t>
    </rPh>
    <phoneticPr fontId="3"/>
  </si>
  <si>
    <t>エコビルド　株式会社</t>
    <rPh sb="6" eb="10">
      <t>カブシキガイシャ</t>
    </rPh>
    <phoneticPr fontId="3"/>
  </si>
  <si>
    <t>　　エコビルド　株式会社</t>
    <rPh sb="8" eb="12">
      <t>カブシキガイシャ</t>
    </rPh>
    <phoneticPr fontId="3"/>
  </si>
  <si>
    <t>本社            　　　083-256-5361</t>
    <rPh sb="0" eb="2">
      <t>ホンシャ</t>
    </rPh>
    <phoneticPr fontId="15"/>
  </si>
  <si>
    <t>エコビルド株式会社　御中</t>
    <rPh sb="5" eb="9">
      <t>カブシキガイシャ</t>
    </rPh>
    <rPh sb="10" eb="12">
      <t>オンチュウ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</si>
</sst>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m&quot;月&quot;d&quot;日&quot;;@"/>
    <numFmt numFmtId="178" formatCode="#,##0;[Red]\-#,##0;;@"/>
  </numFmts>
  <fonts count="3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8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u/>
      <sz val="10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color theme="0"/>
      <name val="ＭＳ Ｐゴシック"/>
      <family val="3"/>
      <charset val="128"/>
      <scheme val="minor"/>
    </font>
    <font>
      <sz val="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hair">
        <color rgb="FFB2B2B2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hair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hair">
        <color indexed="64"/>
      </top>
      <bottom style="thin">
        <color indexed="64"/>
      </bottom>
      <diagonal/>
    </border>
    <border>
      <left style="thin">
        <color rgb="FFB2B2B2"/>
      </left>
      <right/>
      <top style="hair">
        <color rgb="FFB2B2B2"/>
      </top>
      <bottom style="thin">
        <color indexed="64"/>
      </bottom>
      <diagonal/>
    </border>
    <border>
      <left/>
      <right/>
      <top style="hair">
        <color rgb="FFB2B2B2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B2B2B2"/>
      </right>
      <top/>
      <bottom style="hair">
        <color indexed="64"/>
      </bottom>
      <diagonal/>
    </border>
    <border>
      <left style="thin">
        <color rgb="FFB2B2B2"/>
      </left>
      <right/>
      <top/>
      <bottom style="hair">
        <color rgb="FFB2B2B2"/>
      </bottom>
      <diagonal/>
    </border>
    <border>
      <left/>
      <right/>
      <top/>
      <bottom style="hair">
        <color rgb="FFB2B2B2"/>
      </bottom>
      <diagonal/>
    </border>
    <border>
      <left/>
      <right style="thin">
        <color indexed="64"/>
      </right>
      <top/>
      <bottom style="hair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2" borderId="42" applyNumberFormat="0" applyFont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386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/>
    <xf numFmtId="0" fontId="8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0" fontId="2" fillId="0" borderId="0" xfId="4"/>
    <xf numFmtId="0" fontId="2" fillId="3" borderId="0" xfId="4" applyFill="1"/>
    <xf numFmtId="0" fontId="2" fillId="0" borderId="0" xfId="4" applyAlignment="1">
      <alignment vertical="center"/>
    </xf>
    <xf numFmtId="177" fontId="8" fillId="0" borderId="0" xfId="0" applyNumberFormat="1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8" fillId="0" borderId="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10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16" fillId="0" borderId="0" xfId="4" applyFont="1"/>
    <xf numFmtId="0" fontId="7" fillId="0" borderId="0" xfId="0" applyFont="1" applyAlignment="1">
      <alignment vertical="center" shrinkToFit="1"/>
    </xf>
    <xf numFmtId="58" fontId="2" fillId="0" borderId="0" xfId="4" applyNumberFormat="1" applyAlignment="1">
      <alignment horizontal="right"/>
    </xf>
    <xf numFmtId="0" fontId="2" fillId="0" borderId="0" xfId="4" applyAlignment="1">
      <alignment horizontal="justify"/>
    </xf>
    <xf numFmtId="0" fontId="2" fillId="0" borderId="0" xfId="4" applyAlignment="1">
      <alignment horizontal="right"/>
    </xf>
    <xf numFmtId="0" fontId="21" fillId="3" borderId="0" xfId="4" applyFont="1" applyFill="1"/>
    <xf numFmtId="0" fontId="2" fillId="0" borderId="0" xfId="4" applyAlignment="1">
      <alignment vertical="top"/>
    </xf>
    <xf numFmtId="0" fontId="2" fillId="0" borderId="2" xfId="4" applyBorder="1" applyAlignment="1">
      <alignment vertical="center"/>
    </xf>
    <xf numFmtId="0" fontId="2" fillId="0" borderId="3" xfId="4" applyBorder="1" applyAlignment="1">
      <alignment vertical="center"/>
    </xf>
    <xf numFmtId="0" fontId="2" fillId="0" borderId="0" xfId="4" applyAlignment="1">
      <alignment horizontal="left"/>
    </xf>
    <xf numFmtId="0" fontId="0" fillId="0" borderId="12" xfId="0" applyBorder="1">
      <alignment vertical="center"/>
    </xf>
    <xf numFmtId="0" fontId="0" fillId="0" borderId="21" xfId="3" applyNumberFormat="1" applyFont="1" applyBorder="1" applyAlignment="1" applyProtection="1">
      <alignment horizontal="center" vertical="center" shrinkToFit="1"/>
      <protection locked="0"/>
    </xf>
    <xf numFmtId="0" fontId="0" fillId="0" borderId="5" xfId="3" applyNumberFormat="1" applyFont="1" applyBorder="1" applyAlignment="1" applyProtection="1">
      <alignment horizontal="center" vertical="center" shrinkToFit="1"/>
      <protection locked="0"/>
    </xf>
    <xf numFmtId="0" fontId="0" fillId="0" borderId="6" xfId="3" applyNumberFormat="1" applyFont="1" applyBorder="1" applyAlignment="1" applyProtection="1">
      <alignment horizontal="center" vertical="center" shrinkToFit="1"/>
      <protection locked="0"/>
    </xf>
    <xf numFmtId="0" fontId="0" fillId="0" borderId="0" xfId="3" applyNumberFormat="1" applyFont="1" applyBorder="1" applyAlignment="1" applyProtection="1">
      <alignment horizontal="center" shrinkToFit="1"/>
    </xf>
    <xf numFmtId="38" fontId="0" fillId="0" borderId="0" xfId="3" applyFont="1" applyBorder="1" applyAlignment="1" applyProtection="1">
      <alignment shrinkToFit="1"/>
    </xf>
    <xf numFmtId="0" fontId="6" fillId="0" borderId="0" xfId="3" applyNumberFormat="1" applyFont="1" applyBorder="1" applyAlignment="1" applyProtection="1">
      <alignment horizontal="center" vertical="center" shrinkToFit="1"/>
    </xf>
    <xf numFmtId="178" fontId="0" fillId="0" borderId="0" xfId="3" applyNumberFormat="1" applyFont="1" applyBorder="1" applyAlignment="1" applyProtection="1">
      <alignment horizontal="right" vertical="center" shrinkToFit="1"/>
    </xf>
    <xf numFmtId="178" fontId="6" fillId="0" borderId="0" xfId="3" applyNumberFormat="1" applyFont="1" applyBorder="1" applyAlignment="1" applyProtection="1">
      <alignment horizontal="center" vertical="center" shrinkToFit="1"/>
    </xf>
    <xf numFmtId="0" fontId="6" fillId="0" borderId="0" xfId="3" applyNumberFormat="1" applyFont="1" applyAlignment="1" applyProtection="1"/>
    <xf numFmtId="0" fontId="0" fillId="0" borderId="0" xfId="3" applyNumberFormat="1" applyFont="1" applyBorder="1" applyAlignment="1" applyProtection="1">
      <alignment horizontal="left" shrinkToFit="1"/>
    </xf>
    <xf numFmtId="38" fontId="0" fillId="0" borderId="0" xfId="3" applyFont="1" applyBorder="1" applyAlignment="1" applyProtection="1">
      <alignment vertical="center" shrinkToFit="1"/>
    </xf>
    <xf numFmtId="38" fontId="0" fillId="0" borderId="0" xfId="3" applyFont="1" applyBorder="1" applyAlignment="1" applyProtection="1">
      <alignment horizontal="center" vertical="center" shrinkToFit="1"/>
    </xf>
    <xf numFmtId="178" fontId="0" fillId="0" borderId="0" xfId="3" applyNumberFormat="1" applyFont="1" applyBorder="1" applyAlignment="1" applyProtection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3" applyNumberFormat="1" applyFont="1" applyBorder="1" applyAlignment="1" applyProtection="1">
      <alignment horizontal="center" vertical="center" shrinkToFit="1"/>
    </xf>
    <xf numFmtId="0" fontId="0" fillId="0" borderId="0" xfId="3" applyNumberFormat="1" applyFont="1" applyAlignment="1" applyProtection="1">
      <alignment horizontal="center" vertical="center"/>
    </xf>
    <xf numFmtId="38" fontId="0" fillId="0" borderId="0" xfId="3" applyFont="1" applyProtection="1">
      <alignment vertical="center"/>
    </xf>
    <xf numFmtId="38" fontId="0" fillId="0" borderId="0" xfId="3" applyFont="1" applyAlignment="1" applyProtection="1">
      <alignment horizontal="center" vertical="center"/>
    </xf>
    <xf numFmtId="0" fontId="5" fillId="0" borderId="0" xfId="3" applyNumberFormat="1" applyFont="1" applyBorder="1" applyAlignment="1" applyProtection="1">
      <alignment vertical="center"/>
    </xf>
    <xf numFmtId="38" fontId="0" fillId="0" borderId="71" xfId="3" applyFont="1" applyFill="1" applyBorder="1" applyAlignment="1" applyProtection="1">
      <alignment horizontal="center" vertical="center" shrinkToFit="1"/>
    </xf>
    <xf numFmtId="38" fontId="8" fillId="0" borderId="17" xfId="3" applyFont="1" applyFill="1" applyBorder="1" applyAlignment="1" applyProtection="1">
      <alignment horizontal="center" vertical="center" shrinkToFit="1"/>
    </xf>
    <xf numFmtId="38" fontId="0" fillId="0" borderId="66" xfId="3" applyFont="1" applyFill="1" applyBorder="1" applyAlignment="1" applyProtection="1">
      <alignment horizontal="center" vertical="center" shrinkToFit="1"/>
    </xf>
    <xf numFmtId="38" fontId="0" fillId="0" borderId="43" xfId="3" applyFont="1" applyFill="1" applyBorder="1" applyAlignment="1" applyProtection="1">
      <alignment horizontal="center" vertical="center" shrinkToFit="1"/>
    </xf>
    <xf numFmtId="38" fontId="0" fillId="0" borderId="57" xfId="3" applyFont="1" applyBorder="1" applyAlignment="1" applyProtection="1">
      <alignment horizontal="center" vertical="center"/>
    </xf>
    <xf numFmtId="38" fontId="0" fillId="0" borderId="17" xfId="3" applyFont="1" applyFill="1" applyBorder="1" applyAlignment="1" applyProtection="1">
      <alignment horizontal="center" vertical="center" shrinkToFit="1"/>
    </xf>
    <xf numFmtId="38" fontId="0" fillId="0" borderId="13" xfId="3" applyFont="1" applyBorder="1" applyAlignment="1" applyProtection="1">
      <alignment horizontal="center" vertical="center"/>
    </xf>
    <xf numFmtId="38" fontId="0" fillId="0" borderId="26" xfId="3" applyFont="1" applyFill="1" applyBorder="1" applyAlignment="1" applyProtection="1">
      <alignment horizontal="center" vertical="center" shrinkToFit="1"/>
    </xf>
    <xf numFmtId="38" fontId="0" fillId="0" borderId="26" xfId="3" applyFont="1" applyBorder="1" applyAlignment="1" applyProtection="1">
      <alignment horizontal="center" vertical="center"/>
    </xf>
    <xf numFmtId="38" fontId="8" fillId="0" borderId="0" xfId="3" applyFont="1" applyFill="1" applyBorder="1" applyAlignment="1" applyProtection="1">
      <alignment vertical="center"/>
    </xf>
    <xf numFmtId="0" fontId="26" fillId="0" borderId="0" xfId="0" applyFont="1">
      <alignment vertical="center"/>
    </xf>
    <xf numFmtId="38" fontId="9" fillId="0" borderId="0" xfId="3" applyFont="1" applyFill="1" applyAlignment="1" applyProtection="1">
      <alignment vertical="center"/>
    </xf>
    <xf numFmtId="38" fontId="9" fillId="0" borderId="0" xfId="3" applyFont="1" applyFill="1" applyAlignment="1" applyProtection="1">
      <alignment horizontal="center" vertical="center"/>
    </xf>
    <xf numFmtId="0" fontId="0" fillId="0" borderId="4" xfId="3" applyNumberFormat="1" applyFont="1" applyBorder="1" applyAlignment="1" applyProtection="1">
      <alignment horizontal="center" vertical="center"/>
    </xf>
    <xf numFmtId="0" fontId="0" fillId="0" borderId="0" xfId="3" applyNumberFormat="1" applyFont="1" applyBorder="1" applyAlignment="1" applyProtection="1">
      <alignment horizontal="center" vertical="center"/>
    </xf>
    <xf numFmtId="177" fontId="0" fillId="0" borderId="0" xfId="3" applyNumberFormat="1" applyFont="1" applyBorder="1" applyAlignment="1" applyProtection="1">
      <alignment horizontal="center" vertical="center"/>
    </xf>
    <xf numFmtId="38" fontId="0" fillId="0" borderId="0" xfId="3" applyFont="1" applyBorder="1" applyAlignment="1" applyProtection="1">
      <alignment horizontal="center" vertical="center"/>
    </xf>
    <xf numFmtId="38" fontId="0" fillId="0" borderId="0" xfId="3" applyFont="1" applyBorder="1" applyProtection="1">
      <alignment vertical="center"/>
    </xf>
    <xf numFmtId="38" fontId="6" fillId="0" borderId="19" xfId="3" applyFont="1" applyBorder="1" applyAlignment="1" applyProtection="1">
      <alignment horizontal="center" vertical="center"/>
    </xf>
    <xf numFmtId="38" fontId="0" fillId="0" borderId="9" xfId="3" applyFont="1" applyBorder="1" applyProtection="1">
      <alignment vertical="center"/>
    </xf>
    <xf numFmtId="0" fontId="17" fillId="4" borderId="18" xfId="3" applyNumberFormat="1" applyFont="1" applyFill="1" applyBorder="1" applyAlignment="1" applyProtection="1">
      <alignment vertical="center" wrapText="1" shrinkToFit="1"/>
    </xf>
    <xf numFmtId="0" fontId="0" fillId="0" borderId="21" xfId="3" applyNumberFormat="1" applyFont="1" applyBorder="1" applyAlignment="1" applyProtection="1">
      <alignment horizontal="center" vertical="center" shrinkToFit="1"/>
    </xf>
    <xf numFmtId="0" fontId="0" fillId="0" borderId="5" xfId="3" applyNumberFormat="1" applyFont="1" applyBorder="1" applyAlignment="1" applyProtection="1">
      <alignment horizontal="center" vertical="center" shrinkToFit="1"/>
    </xf>
    <xf numFmtId="0" fontId="0" fillId="0" borderId="6" xfId="3" applyNumberFormat="1" applyFont="1" applyBorder="1" applyAlignment="1" applyProtection="1">
      <alignment horizontal="center" vertical="center" shrinkToFit="1"/>
    </xf>
    <xf numFmtId="0" fontId="26" fillId="0" borderId="0" xfId="0" applyFont="1" applyAlignment="1"/>
    <xf numFmtId="0" fontId="29" fillId="0" borderId="0" xfId="0" applyFont="1">
      <alignment vertical="center"/>
    </xf>
    <xf numFmtId="49" fontId="0" fillId="0" borderId="0" xfId="0" applyNumberFormat="1">
      <alignment vertical="center"/>
    </xf>
    <xf numFmtId="0" fontId="19" fillId="0" borderId="0" xfId="0" applyFont="1">
      <alignment vertical="center"/>
    </xf>
    <xf numFmtId="0" fontId="28" fillId="0" borderId="0" xfId="0" applyFont="1">
      <alignment vertical="center"/>
    </xf>
    <xf numFmtId="0" fontId="19" fillId="0" borderId="0" xfId="0" applyFont="1" applyAlignment="1"/>
    <xf numFmtId="0" fontId="27" fillId="0" borderId="0" xfId="0" applyFont="1">
      <alignment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178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/>
    <xf numFmtId="0" fontId="2" fillId="0" borderId="20" xfId="4" applyBorder="1" applyAlignment="1">
      <alignment vertical="center"/>
    </xf>
    <xf numFmtId="0" fontId="2" fillId="0" borderId="14" xfId="4" applyBorder="1" applyAlignment="1">
      <alignment vertical="center"/>
    </xf>
    <xf numFmtId="0" fontId="2" fillId="0" borderId="27" xfId="4" applyBorder="1" applyAlignment="1">
      <alignment vertical="center"/>
    </xf>
    <xf numFmtId="0" fontId="30" fillId="0" borderId="0" xfId="0" applyFont="1">
      <alignment vertical="center"/>
    </xf>
    <xf numFmtId="0" fontId="20" fillId="0" borderId="0" xfId="4" applyFont="1" applyAlignment="1">
      <alignment horizontal="center"/>
    </xf>
    <xf numFmtId="0" fontId="2" fillId="0" borderId="0" xfId="4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177" fontId="8" fillId="0" borderId="19" xfId="0" applyNumberFormat="1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5" borderId="27" xfId="0" quotePrefix="1" applyFont="1" applyFill="1" applyBorder="1" applyAlignment="1">
      <alignment horizontal="left" vertical="center"/>
    </xf>
    <xf numFmtId="0" fontId="11" fillId="5" borderId="12" xfId="0" quotePrefix="1" applyFont="1" applyFill="1" applyBorder="1" applyAlignment="1">
      <alignment horizontal="left" vertical="center"/>
    </xf>
    <xf numFmtId="0" fontId="11" fillId="5" borderId="13" xfId="0" quotePrefix="1" applyFont="1" applyFill="1" applyBorder="1" applyAlignment="1">
      <alignment horizontal="left" vertical="center"/>
    </xf>
    <xf numFmtId="0" fontId="11" fillId="5" borderId="10" xfId="0" quotePrefix="1" applyFont="1" applyFill="1" applyBorder="1" applyAlignment="1">
      <alignment horizontal="left" vertical="center"/>
    </xf>
    <xf numFmtId="0" fontId="11" fillId="5" borderId="15" xfId="0" quotePrefix="1" applyFont="1" applyFill="1" applyBorder="1" applyAlignment="1">
      <alignment horizontal="left" vertical="center"/>
    </xf>
    <xf numFmtId="0" fontId="11" fillId="5" borderId="11" xfId="0" quotePrefix="1" applyFont="1" applyFill="1" applyBorder="1" applyAlignment="1">
      <alignment horizontal="left" vertical="center"/>
    </xf>
    <xf numFmtId="0" fontId="0" fillId="4" borderId="27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38" fontId="8" fillId="0" borderId="8" xfId="3" applyFont="1" applyBorder="1" applyAlignment="1" applyProtection="1">
      <alignment horizontal="center" vertical="center" shrinkToFit="1"/>
    </xf>
    <xf numFmtId="38" fontId="8" fillId="0" borderId="19" xfId="3" applyFont="1" applyBorder="1" applyAlignment="1" applyProtection="1">
      <alignment horizontal="center" vertical="center" shrinkToFit="1"/>
    </xf>
    <xf numFmtId="38" fontId="8" fillId="0" borderId="9" xfId="3" applyFont="1" applyBorder="1" applyAlignment="1" applyProtection="1">
      <alignment horizontal="center" vertical="center" shrinkToFit="1"/>
    </xf>
    <xf numFmtId="0" fontId="5" fillId="0" borderId="19" xfId="3" applyNumberFormat="1" applyFont="1" applyBorder="1" applyAlignment="1" applyProtection="1">
      <alignment horizontal="center" vertical="center"/>
    </xf>
    <xf numFmtId="0" fontId="5" fillId="0" borderId="9" xfId="3" applyNumberFormat="1" applyFont="1" applyBorder="1" applyAlignment="1" applyProtection="1">
      <alignment horizontal="center" vertical="center"/>
    </xf>
    <xf numFmtId="0" fontId="5" fillId="0" borderId="12" xfId="3" applyNumberFormat="1" applyFont="1" applyBorder="1" applyAlignment="1" applyProtection="1">
      <alignment horizontal="center" vertical="center"/>
    </xf>
    <xf numFmtId="0" fontId="5" fillId="0" borderId="13" xfId="3" applyNumberFormat="1" applyFont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left" vertical="center" shrinkToFit="1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11" fillId="5" borderId="27" xfId="0" applyFont="1" applyFill="1" applyBorder="1" applyAlignment="1">
      <alignment horizontal="left" vertical="center"/>
    </xf>
    <xf numFmtId="0" fontId="11" fillId="5" borderId="12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15" xfId="0" applyFont="1" applyBorder="1" applyAlignment="1">
      <alignment horizontal="left" vertical="center" shrinkToFit="1"/>
    </xf>
    <xf numFmtId="176" fontId="11" fillId="4" borderId="67" xfId="2" applyNumberFormat="1" applyFont="1" applyFill="1" applyBorder="1" applyAlignment="1" applyProtection="1">
      <alignment horizontal="distributed" vertical="center" justifyLastLine="1"/>
    </xf>
    <xf numFmtId="176" fontId="11" fillId="4" borderId="68" xfId="2" applyNumberFormat="1" applyFont="1" applyFill="1" applyBorder="1" applyAlignment="1" applyProtection="1">
      <alignment horizontal="distributed" vertical="center" justifyLastLine="1"/>
    </xf>
    <xf numFmtId="176" fontId="11" fillId="4" borderId="69" xfId="2" applyNumberFormat="1" applyFont="1" applyFill="1" applyBorder="1" applyAlignment="1" applyProtection="1">
      <alignment horizontal="distributed" vertical="center" justifyLastLine="1"/>
    </xf>
    <xf numFmtId="38" fontId="22" fillId="0" borderId="70" xfId="3" applyFont="1" applyFill="1" applyBorder="1" applyAlignment="1" applyProtection="1">
      <alignment horizontal="right" vertical="center"/>
    </xf>
    <xf numFmtId="38" fontId="22" fillId="0" borderId="68" xfId="3" applyFont="1" applyFill="1" applyBorder="1" applyAlignment="1" applyProtection="1">
      <alignment horizontal="right" vertical="center"/>
    </xf>
    <xf numFmtId="38" fontId="8" fillId="0" borderId="44" xfId="3" applyFont="1" applyFill="1" applyBorder="1" applyAlignment="1" applyProtection="1">
      <alignment horizontal="left" vertical="center" shrinkToFit="1"/>
    </xf>
    <xf numFmtId="38" fontId="8" fillId="0" borderId="45" xfId="3" applyFont="1" applyFill="1" applyBorder="1" applyAlignment="1" applyProtection="1">
      <alignment horizontal="left" vertical="center" shrinkToFit="1"/>
    </xf>
    <xf numFmtId="38" fontId="8" fillId="0" borderId="44" xfId="3" applyFont="1" applyFill="1" applyBorder="1" applyAlignment="1" applyProtection="1">
      <alignment horizontal="center" vertical="center" shrinkToFit="1"/>
    </xf>
    <xf numFmtId="176" fontId="8" fillId="5" borderId="62" xfId="2" applyNumberFormat="1" applyFont="1" applyFill="1" applyBorder="1" applyAlignment="1" applyProtection="1">
      <alignment horizontal="center" vertical="center" textRotation="255"/>
    </xf>
    <xf numFmtId="176" fontId="8" fillId="5" borderId="32" xfId="2" applyNumberFormat="1" applyFont="1" applyFill="1" applyBorder="1" applyAlignment="1" applyProtection="1">
      <alignment horizontal="center" vertical="center" textRotation="255"/>
    </xf>
    <xf numFmtId="176" fontId="8" fillId="5" borderId="10" xfId="2" applyNumberFormat="1" applyFont="1" applyFill="1" applyBorder="1" applyAlignment="1" applyProtection="1">
      <alignment horizontal="center" vertical="center"/>
    </xf>
    <xf numFmtId="176" fontId="8" fillId="5" borderId="15" xfId="2" applyNumberFormat="1" applyFont="1" applyFill="1" applyBorder="1" applyAlignment="1" applyProtection="1">
      <alignment horizontal="center" vertical="center"/>
    </xf>
    <xf numFmtId="176" fontId="8" fillId="5" borderId="63" xfId="2" applyNumberFormat="1" applyFont="1" applyFill="1" applyBorder="1" applyAlignment="1" applyProtection="1">
      <alignment horizontal="center" vertical="center"/>
    </xf>
    <xf numFmtId="38" fontId="23" fillId="0" borderId="64" xfId="3" applyFont="1" applyFill="1" applyBorder="1" applyAlignment="1" applyProtection="1">
      <alignment horizontal="right" vertical="center"/>
    </xf>
    <xf numFmtId="38" fontId="23" fillId="0" borderId="65" xfId="3" applyFont="1" applyFill="1" applyBorder="1" applyAlignment="1" applyProtection="1">
      <alignment horizontal="right" vertical="center"/>
    </xf>
    <xf numFmtId="38" fontId="12" fillId="5" borderId="46" xfId="2" applyNumberFormat="1" applyFont="1" applyFill="1" applyBorder="1" applyAlignment="1" applyProtection="1">
      <alignment horizontal="left" vertical="top" wrapText="1" indent="1"/>
    </xf>
    <xf numFmtId="38" fontId="12" fillId="5" borderId="42" xfId="2" applyNumberFormat="1" applyFont="1" applyFill="1" applyAlignment="1" applyProtection="1">
      <alignment horizontal="left" vertical="top" indent="1"/>
    </xf>
    <xf numFmtId="38" fontId="12" fillId="5" borderId="47" xfId="2" applyNumberFormat="1" applyFont="1" applyFill="1" applyBorder="1" applyAlignment="1" applyProtection="1">
      <alignment horizontal="left" vertical="top" indent="1"/>
    </xf>
    <xf numFmtId="38" fontId="12" fillId="5" borderId="48" xfId="2" applyNumberFormat="1" applyFont="1" applyFill="1" applyBorder="1" applyAlignment="1" applyProtection="1">
      <alignment horizontal="left" vertical="top" indent="1"/>
    </xf>
    <xf numFmtId="38" fontId="12" fillId="5" borderId="49" xfId="2" applyNumberFormat="1" applyFont="1" applyFill="1" applyBorder="1" applyAlignment="1" applyProtection="1">
      <alignment horizontal="left" vertical="top" indent="1"/>
    </xf>
    <xf numFmtId="38" fontId="12" fillId="5" borderId="50" xfId="2" applyNumberFormat="1" applyFont="1" applyFill="1" applyBorder="1" applyAlignment="1" applyProtection="1">
      <alignment horizontal="left" vertical="top" indent="1"/>
    </xf>
    <xf numFmtId="176" fontId="8" fillId="5" borderId="22" xfId="2" applyNumberFormat="1" applyFont="1" applyFill="1" applyBorder="1" applyAlignment="1" applyProtection="1">
      <alignment horizontal="center" vertical="center"/>
    </xf>
    <xf numFmtId="176" fontId="8" fillId="5" borderId="16" xfId="2" applyNumberFormat="1" applyFont="1" applyFill="1" applyBorder="1" applyAlignment="1" applyProtection="1">
      <alignment horizontal="center" vertical="center"/>
    </xf>
    <xf numFmtId="176" fontId="8" fillId="5" borderId="51" xfId="2" applyNumberFormat="1" applyFont="1" applyFill="1" applyBorder="1" applyAlignment="1" applyProtection="1">
      <alignment horizontal="center" vertical="center"/>
    </xf>
    <xf numFmtId="38" fontId="23" fillId="0" borderId="52" xfId="3" applyFont="1" applyFill="1" applyBorder="1" applyAlignment="1" applyProtection="1">
      <alignment horizontal="right" vertical="center"/>
    </xf>
    <xf numFmtId="38" fontId="23" fillId="0" borderId="53" xfId="3" applyFont="1" applyFill="1" applyBorder="1" applyAlignment="1" applyProtection="1">
      <alignment horizontal="right" vertical="center"/>
    </xf>
    <xf numFmtId="0" fontId="0" fillId="5" borderId="78" xfId="0" applyFill="1" applyBorder="1" applyAlignment="1">
      <alignment horizontal="center" vertical="center" wrapText="1" shrinkToFit="1"/>
    </xf>
    <xf numFmtId="0" fontId="0" fillId="5" borderId="79" xfId="0" applyFill="1" applyBorder="1" applyAlignment="1">
      <alignment horizontal="center" vertical="center" wrapText="1" shrinkToFit="1"/>
    </xf>
    <xf numFmtId="38" fontId="8" fillId="0" borderId="79" xfId="3" applyFont="1" applyBorder="1" applyAlignment="1" applyProtection="1">
      <alignment horizontal="right" vertical="center"/>
    </xf>
    <xf numFmtId="38" fontId="8" fillId="0" borderId="22" xfId="3" applyFont="1" applyBorder="1" applyAlignment="1" applyProtection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5" borderId="76" xfId="0" applyFill="1" applyBorder="1" applyAlignment="1">
      <alignment horizontal="center" vertical="center" wrapText="1" shrinkToFit="1"/>
    </xf>
    <xf numFmtId="0" fontId="0" fillId="5" borderId="77" xfId="0" applyFill="1" applyBorder="1" applyAlignment="1">
      <alignment horizontal="center" vertical="center" wrapText="1" shrinkToFit="1"/>
    </xf>
    <xf numFmtId="38" fontId="8" fillId="0" borderId="77" xfId="3" applyFont="1" applyBorder="1" applyAlignment="1" applyProtection="1">
      <alignment horizontal="right" vertical="center"/>
    </xf>
    <xf numFmtId="38" fontId="8" fillId="0" borderId="56" xfId="3" applyFont="1" applyBorder="1" applyAlignment="1" applyProtection="1">
      <alignment horizontal="right" vertical="center"/>
    </xf>
    <xf numFmtId="0" fontId="0" fillId="5" borderId="77" xfId="0" applyFill="1" applyBorder="1" applyAlignment="1">
      <alignment horizontal="center" vertical="center"/>
    </xf>
    <xf numFmtId="38" fontId="8" fillId="0" borderId="77" xfId="3" applyFont="1" applyFill="1" applyBorder="1" applyAlignment="1" applyProtection="1">
      <alignment horizontal="right" vertical="center"/>
    </xf>
    <xf numFmtId="38" fontId="8" fillId="0" borderId="56" xfId="3" applyFont="1" applyFill="1" applyBorder="1" applyAlignment="1" applyProtection="1">
      <alignment horizontal="right" vertical="center"/>
    </xf>
    <xf numFmtId="0" fontId="0" fillId="5" borderId="84" xfId="0" applyFill="1" applyBorder="1" applyAlignment="1">
      <alignment horizontal="center" vertical="center" wrapText="1" shrinkToFit="1"/>
    </xf>
    <xf numFmtId="0" fontId="0" fillId="5" borderId="1" xfId="0" applyFill="1" applyBorder="1" applyAlignment="1">
      <alignment horizontal="center" vertical="center" wrapText="1" shrinkToFit="1"/>
    </xf>
    <xf numFmtId="38" fontId="8" fillId="0" borderId="1" xfId="3" applyFont="1" applyBorder="1" applyAlignment="1" applyProtection="1">
      <alignment horizontal="right" vertical="center"/>
    </xf>
    <xf numFmtId="38" fontId="8" fillId="0" borderId="27" xfId="3" applyFont="1" applyBorder="1" applyAlignment="1" applyProtection="1">
      <alignment horizontal="right" vertical="center"/>
    </xf>
    <xf numFmtId="0" fontId="0" fillId="5" borderId="79" xfId="0" applyFill="1" applyBorder="1" applyAlignment="1">
      <alignment horizontal="center" vertical="center"/>
    </xf>
    <xf numFmtId="38" fontId="8" fillId="0" borderId="79" xfId="3" applyFont="1" applyFill="1" applyBorder="1" applyAlignment="1" applyProtection="1">
      <alignment horizontal="right" vertical="center"/>
    </xf>
    <xf numFmtId="38" fontId="8" fillId="0" borderId="22" xfId="3" applyFont="1" applyFill="1" applyBorder="1" applyAlignment="1" applyProtection="1">
      <alignment horizontal="right" vertical="center"/>
    </xf>
    <xf numFmtId="38" fontId="6" fillId="4" borderId="8" xfId="3" applyFont="1" applyFill="1" applyBorder="1" applyAlignment="1" applyProtection="1">
      <alignment horizontal="center" vertical="center"/>
    </xf>
    <xf numFmtId="38" fontId="6" fillId="4" borderId="19" xfId="3" applyFont="1" applyFill="1" applyBorder="1" applyAlignment="1" applyProtection="1">
      <alignment horizontal="center" vertical="center"/>
    </xf>
    <xf numFmtId="0" fontId="11" fillId="0" borderId="8" xfId="3" applyNumberFormat="1" applyFont="1" applyBorder="1" applyAlignment="1" applyProtection="1">
      <alignment horizontal="left" vertical="center"/>
    </xf>
    <xf numFmtId="0" fontId="11" fillId="0" borderId="19" xfId="3" applyNumberFormat="1" applyFont="1" applyBorder="1" applyAlignment="1" applyProtection="1">
      <alignment horizontal="left" vertical="center"/>
    </xf>
    <xf numFmtId="0" fontId="11" fillId="0" borderId="9" xfId="3" applyNumberFormat="1" applyFont="1" applyBorder="1" applyAlignment="1" applyProtection="1">
      <alignment horizontal="left" vertical="center"/>
    </xf>
    <xf numFmtId="0" fontId="8" fillId="0" borderId="27" xfId="0" applyFont="1" applyBorder="1" applyAlignment="1">
      <alignment horizontal="left" vertical="center" shrinkToFit="1"/>
    </xf>
    <xf numFmtId="0" fontId="11" fillId="0" borderId="20" xfId="3" applyNumberFormat="1" applyFont="1" applyBorder="1" applyAlignment="1" applyProtection="1">
      <alignment horizontal="left" vertical="center" wrapText="1"/>
    </xf>
    <xf numFmtId="0" fontId="11" fillId="0" borderId="0" xfId="3" applyNumberFormat="1" applyFont="1" applyBorder="1" applyAlignment="1" applyProtection="1">
      <alignment horizontal="left" vertical="center" wrapText="1"/>
    </xf>
    <xf numFmtId="0" fontId="11" fillId="0" borderId="14" xfId="3" applyNumberFormat="1" applyFont="1" applyBorder="1" applyAlignment="1" applyProtection="1">
      <alignment horizontal="left" vertical="center" wrapText="1"/>
    </xf>
    <xf numFmtId="0" fontId="11" fillId="0" borderId="10" xfId="3" applyNumberFormat="1" applyFont="1" applyBorder="1" applyAlignment="1" applyProtection="1">
      <alignment horizontal="left" vertical="center" wrapText="1"/>
    </xf>
    <xf numFmtId="0" fontId="11" fillId="0" borderId="15" xfId="3" applyNumberFormat="1" applyFont="1" applyBorder="1" applyAlignment="1" applyProtection="1">
      <alignment horizontal="left" vertical="center" wrapText="1"/>
    </xf>
    <xf numFmtId="0" fontId="11" fillId="0" borderId="11" xfId="3" applyNumberFormat="1" applyFont="1" applyBorder="1" applyAlignment="1" applyProtection="1">
      <alignment horizontal="left" vertical="center" wrapText="1"/>
    </xf>
    <xf numFmtId="0" fontId="11" fillId="0" borderId="20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38" fontId="10" fillId="0" borderId="0" xfId="3" applyFont="1" applyFill="1" applyAlignment="1" applyProtection="1">
      <alignment horizontal="center" vertical="center"/>
    </xf>
    <xf numFmtId="0" fontId="8" fillId="0" borderId="8" xfId="3" applyNumberFormat="1" applyFont="1" applyBorder="1" applyAlignment="1" applyProtection="1">
      <alignment horizontal="center" vertical="center"/>
    </xf>
    <xf numFmtId="0" fontId="8" fillId="0" borderId="19" xfId="3" applyNumberFormat="1" applyFont="1" applyBorder="1" applyAlignment="1" applyProtection="1">
      <alignment horizontal="center" vertical="center"/>
    </xf>
    <xf numFmtId="0" fontId="8" fillId="0" borderId="9" xfId="3" applyNumberFormat="1" applyFont="1" applyBorder="1" applyAlignment="1" applyProtection="1">
      <alignment horizontal="center" vertical="center"/>
    </xf>
    <xf numFmtId="177" fontId="8" fillId="0" borderId="8" xfId="3" applyNumberFormat="1" applyFont="1" applyBorder="1" applyAlignment="1" applyProtection="1">
      <alignment horizontal="center" vertical="center"/>
    </xf>
    <xf numFmtId="177" fontId="8" fillId="0" borderId="19" xfId="3" applyNumberFormat="1" applyFont="1" applyBorder="1" applyAlignment="1" applyProtection="1">
      <alignment horizontal="center" vertical="center"/>
    </xf>
    <xf numFmtId="177" fontId="8" fillId="0" borderId="9" xfId="3" applyNumberFormat="1" applyFont="1" applyBorder="1" applyAlignment="1" applyProtection="1">
      <alignment horizontal="center" vertical="center"/>
    </xf>
    <xf numFmtId="0" fontId="5" fillId="0" borderId="8" xfId="3" applyNumberFormat="1" applyFont="1" applyBorder="1" applyAlignment="1" applyProtection="1">
      <alignment horizontal="center" vertical="center"/>
    </xf>
    <xf numFmtId="38" fontId="8" fillId="0" borderId="27" xfId="3" applyFont="1" applyBorder="1" applyAlignment="1" applyProtection="1">
      <alignment horizontal="center" vertical="center" shrinkToFit="1"/>
    </xf>
    <xf numFmtId="38" fontId="8" fillId="0" borderId="12" xfId="3" applyFont="1" applyBorder="1" applyAlignment="1" applyProtection="1">
      <alignment horizontal="center" vertical="center" shrinkToFit="1"/>
    </xf>
    <xf numFmtId="38" fontId="8" fillId="0" borderId="13" xfId="3" applyFont="1" applyBorder="1" applyAlignment="1" applyProtection="1">
      <alignment horizontal="center" vertical="center" shrinkToFit="1"/>
    </xf>
    <xf numFmtId="38" fontId="8" fillId="0" borderId="10" xfId="3" applyFont="1" applyBorder="1" applyAlignment="1" applyProtection="1">
      <alignment horizontal="center" vertical="center" shrinkToFit="1"/>
    </xf>
    <xf numFmtId="38" fontId="8" fillId="0" borderId="15" xfId="3" applyFont="1" applyBorder="1" applyAlignment="1" applyProtection="1">
      <alignment horizontal="center" vertical="center" shrinkToFit="1"/>
    </xf>
    <xf numFmtId="38" fontId="8" fillId="0" borderId="11" xfId="3" applyFont="1" applyBorder="1" applyAlignment="1" applyProtection="1">
      <alignment horizontal="center" vertical="center" shrinkToFit="1"/>
    </xf>
    <xf numFmtId="0" fontId="5" fillId="0" borderId="27" xfId="3" applyNumberFormat="1" applyFont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178" fontId="0" fillId="0" borderId="37" xfId="3" applyNumberFormat="1" applyFont="1" applyBorder="1" applyAlignment="1" applyProtection="1">
      <alignment horizontal="center" vertical="center" shrinkToFit="1"/>
    </xf>
    <xf numFmtId="0" fontId="0" fillId="0" borderId="8" xfId="3" applyNumberFormat="1" applyFont="1" applyBorder="1" applyAlignment="1" applyProtection="1">
      <alignment horizontal="center" vertical="center" shrinkToFit="1"/>
    </xf>
    <xf numFmtId="0" fontId="0" fillId="0" borderId="24" xfId="3" applyNumberFormat="1" applyFont="1" applyBorder="1" applyAlignment="1" applyProtection="1">
      <alignment horizontal="center" vertical="center" shrinkToFit="1"/>
    </xf>
    <xf numFmtId="0" fontId="6" fillId="0" borderId="23" xfId="3" applyNumberFormat="1" applyFont="1" applyBorder="1" applyAlignment="1" applyProtection="1">
      <alignment horizontal="left" vertical="center" wrapText="1" shrinkToFit="1"/>
    </xf>
    <xf numFmtId="0" fontId="6" fillId="0" borderId="19" xfId="3" applyNumberFormat="1" applyFont="1" applyBorder="1" applyAlignment="1" applyProtection="1">
      <alignment horizontal="left" vertical="center" wrapText="1" shrinkToFit="1"/>
    </xf>
    <xf numFmtId="0" fontId="6" fillId="0" borderId="24" xfId="3" applyNumberFormat="1" applyFont="1" applyBorder="1" applyAlignment="1" applyProtection="1">
      <alignment horizontal="left" vertical="center" wrapText="1" shrinkToFit="1"/>
    </xf>
    <xf numFmtId="38" fontId="0" fillId="0" borderId="23" xfId="3" applyFont="1" applyBorder="1" applyAlignment="1" applyProtection="1">
      <alignment horizontal="right" vertical="center" shrinkToFit="1"/>
    </xf>
    <xf numFmtId="38" fontId="0" fillId="0" borderId="19" xfId="3" applyFont="1" applyBorder="1" applyAlignment="1" applyProtection="1">
      <alignment horizontal="right" vertical="center" shrinkToFit="1"/>
    </xf>
    <xf numFmtId="38" fontId="0" fillId="0" borderId="9" xfId="3" applyFont="1" applyBorder="1" applyAlignment="1" applyProtection="1">
      <alignment horizontal="right" vertical="center" shrinkToFit="1"/>
    </xf>
    <xf numFmtId="38" fontId="0" fillId="0" borderId="8" xfId="3" applyFont="1" applyBorder="1" applyAlignment="1" applyProtection="1">
      <alignment horizontal="right" vertical="center" shrinkToFit="1"/>
    </xf>
    <xf numFmtId="38" fontId="0" fillId="0" borderId="24" xfId="3" applyFont="1" applyBorder="1" applyAlignment="1" applyProtection="1">
      <alignment horizontal="right" vertical="center" shrinkToFit="1"/>
    </xf>
    <xf numFmtId="178" fontId="8" fillId="0" borderId="5" xfId="3" applyNumberFormat="1" applyFont="1" applyBorder="1" applyAlignment="1" applyProtection="1">
      <alignment horizontal="right" vertical="center" shrinkToFit="1"/>
    </xf>
    <xf numFmtId="9" fontId="0" fillId="0" borderId="5" xfId="1" applyFont="1" applyBorder="1" applyAlignment="1" applyProtection="1">
      <alignment horizontal="center" vertical="center" shrinkToFit="1"/>
    </xf>
    <xf numFmtId="178" fontId="0" fillId="0" borderId="5" xfId="3" applyNumberFormat="1" applyFont="1" applyBorder="1" applyAlignment="1" applyProtection="1">
      <alignment horizontal="center" vertical="center" shrinkToFit="1"/>
    </xf>
    <xf numFmtId="0" fontId="6" fillId="4" borderId="18" xfId="3" applyNumberFormat="1" applyFont="1" applyFill="1" applyBorder="1" applyAlignment="1" applyProtection="1">
      <alignment horizontal="center" vertical="center" shrinkToFit="1"/>
    </xf>
    <xf numFmtId="0" fontId="6" fillId="4" borderId="31" xfId="3" applyNumberFormat="1" applyFont="1" applyFill="1" applyBorder="1" applyAlignment="1" applyProtection="1">
      <alignment horizontal="center" vertical="center" shrinkToFit="1"/>
    </xf>
    <xf numFmtId="0" fontId="6" fillId="4" borderId="17" xfId="3" applyNumberFormat="1" applyFont="1" applyFill="1" applyBorder="1" applyAlignment="1" applyProtection="1">
      <alignment horizontal="center" vertical="center" shrinkToFit="1"/>
    </xf>
    <xf numFmtId="0" fontId="6" fillId="4" borderId="33" xfId="3" applyNumberFormat="1" applyFont="1" applyFill="1" applyBorder="1" applyAlignment="1" applyProtection="1">
      <alignment horizontal="center" vertical="center" shrinkToFit="1"/>
    </xf>
    <xf numFmtId="0" fontId="6" fillId="4" borderId="34" xfId="3" applyNumberFormat="1" applyFont="1" applyFill="1" applyBorder="1" applyAlignment="1" applyProtection="1">
      <alignment horizontal="center" vertical="center" shrinkToFit="1"/>
    </xf>
    <xf numFmtId="0" fontId="0" fillId="0" borderId="38" xfId="3" applyNumberFormat="1" applyFont="1" applyBorder="1" applyAlignment="1" applyProtection="1">
      <alignment horizontal="center" vertical="center" shrinkToFit="1"/>
    </xf>
    <xf numFmtId="0" fontId="0" fillId="0" borderId="28" xfId="3" applyNumberFormat="1" applyFont="1" applyBorder="1" applyAlignment="1" applyProtection="1">
      <alignment horizontal="center" vertical="center" shrinkToFit="1"/>
    </xf>
    <xf numFmtId="0" fontId="6" fillId="0" borderId="30" xfId="3" applyNumberFormat="1" applyFont="1" applyBorder="1" applyAlignment="1" applyProtection="1">
      <alignment horizontal="left" vertical="center" wrapText="1" shrinkToFit="1"/>
    </xf>
    <xf numFmtId="0" fontId="6" fillId="0" borderId="31" xfId="3" applyNumberFormat="1" applyFont="1" applyBorder="1" applyAlignment="1" applyProtection="1">
      <alignment horizontal="left" vertical="center" wrapText="1" shrinkToFit="1"/>
    </xf>
    <xf numFmtId="0" fontId="6" fillId="0" borderId="17" xfId="3" applyNumberFormat="1" applyFont="1" applyBorder="1" applyAlignment="1" applyProtection="1">
      <alignment horizontal="left" vertical="center" wrapText="1" shrinkToFit="1"/>
    </xf>
    <xf numFmtId="38" fontId="0" fillId="0" borderId="30" xfId="3" applyFont="1" applyBorder="1" applyAlignment="1" applyProtection="1">
      <alignment horizontal="right" vertical="center" shrinkToFit="1"/>
    </xf>
    <xf numFmtId="38" fontId="0" fillId="0" borderId="31" xfId="3" applyFont="1" applyBorder="1" applyAlignment="1" applyProtection="1">
      <alignment horizontal="right" vertical="center" shrinkToFit="1"/>
    </xf>
    <xf numFmtId="38" fontId="0" fillId="0" borderId="57" xfId="3" applyFont="1" applyBorder="1" applyAlignment="1" applyProtection="1">
      <alignment horizontal="right" vertical="center" shrinkToFit="1"/>
    </xf>
    <xf numFmtId="38" fontId="0" fillId="0" borderId="56" xfId="3" applyFont="1" applyBorder="1" applyAlignment="1" applyProtection="1">
      <alignment horizontal="right" vertical="center" shrinkToFit="1"/>
    </xf>
    <xf numFmtId="38" fontId="0" fillId="0" borderId="17" xfId="3" applyFont="1" applyBorder="1" applyAlignment="1" applyProtection="1">
      <alignment horizontal="right" vertical="center" shrinkToFit="1"/>
    </xf>
    <xf numFmtId="178" fontId="8" fillId="0" borderId="37" xfId="3" applyNumberFormat="1" applyFont="1" applyBorder="1" applyAlignment="1" applyProtection="1">
      <alignment horizontal="right" vertical="center" shrinkToFit="1"/>
    </xf>
    <xf numFmtId="9" fontId="0" fillId="0" borderId="37" xfId="1" applyFont="1" applyBorder="1" applyAlignment="1" applyProtection="1">
      <alignment horizontal="center" vertical="center" shrinkToFit="1"/>
    </xf>
    <xf numFmtId="0" fontId="6" fillId="4" borderId="27" xfId="3" applyNumberFormat="1" applyFont="1" applyFill="1" applyBorder="1" applyAlignment="1" applyProtection="1">
      <alignment horizontal="center" vertical="center" shrinkToFit="1"/>
    </xf>
    <xf numFmtId="0" fontId="6" fillId="4" borderId="55" xfId="3" applyNumberFormat="1" applyFont="1" applyFill="1" applyBorder="1" applyAlignment="1" applyProtection="1">
      <alignment horizontal="center" vertical="center" shrinkToFit="1"/>
    </xf>
    <xf numFmtId="0" fontId="6" fillId="4" borderId="35" xfId="3" applyNumberFormat="1" applyFont="1" applyFill="1" applyBorder="1" applyAlignment="1" applyProtection="1">
      <alignment horizontal="center" vertical="center" shrinkToFit="1"/>
    </xf>
    <xf numFmtId="0" fontId="6" fillId="4" borderId="29" xfId="3" applyNumberFormat="1" applyFont="1" applyFill="1" applyBorder="1" applyAlignment="1" applyProtection="1">
      <alignment horizontal="center" vertical="center" wrapText="1" shrinkToFit="1"/>
    </xf>
    <xf numFmtId="0" fontId="6" fillId="4" borderId="6" xfId="3" applyNumberFormat="1" applyFont="1" applyFill="1" applyBorder="1" applyAlignment="1" applyProtection="1">
      <alignment horizontal="center" vertical="center" shrinkToFit="1"/>
    </xf>
    <xf numFmtId="0" fontId="6" fillId="4" borderId="30" xfId="3" applyNumberFormat="1" applyFont="1" applyFill="1" applyBorder="1" applyAlignment="1" applyProtection="1">
      <alignment horizontal="center" vertical="center" shrinkToFit="1"/>
    </xf>
    <xf numFmtId="0" fontId="6" fillId="4" borderId="32" xfId="3" applyNumberFormat="1" applyFont="1" applyFill="1" applyBorder="1" applyAlignment="1" applyProtection="1">
      <alignment horizontal="center" vertical="center" shrinkToFit="1"/>
    </xf>
    <xf numFmtId="0" fontId="6" fillId="4" borderId="37" xfId="3" applyNumberFormat="1" applyFont="1" applyFill="1" applyBorder="1" applyAlignment="1" applyProtection="1">
      <alignment horizontal="center" vertical="center" wrapText="1" shrinkToFit="1"/>
    </xf>
    <xf numFmtId="0" fontId="6" fillId="4" borderId="7" xfId="3" applyNumberFormat="1" applyFont="1" applyFill="1" applyBorder="1" applyAlignment="1" applyProtection="1">
      <alignment horizontal="center" vertical="center" wrapText="1" shrinkToFit="1"/>
    </xf>
    <xf numFmtId="0" fontId="6" fillId="4" borderId="54" xfId="3" applyNumberFormat="1" applyFont="1" applyFill="1" applyBorder="1" applyAlignment="1" applyProtection="1">
      <alignment horizontal="center" vertical="center" wrapText="1" shrinkToFit="1"/>
    </xf>
    <xf numFmtId="0" fontId="6" fillId="4" borderId="12" xfId="3" applyNumberFormat="1" applyFont="1" applyFill="1" applyBorder="1" applyAlignment="1" applyProtection="1">
      <alignment horizontal="center" vertical="center" wrapText="1" shrinkToFit="1"/>
    </xf>
    <xf numFmtId="0" fontId="6" fillId="4" borderId="13" xfId="3" applyNumberFormat="1" applyFont="1" applyFill="1" applyBorder="1" applyAlignment="1" applyProtection="1">
      <alignment horizontal="center" vertical="center" wrapText="1" shrinkToFit="1"/>
    </xf>
    <xf numFmtId="0" fontId="6" fillId="4" borderId="32" xfId="3" applyNumberFormat="1" applyFont="1" applyFill="1" applyBorder="1" applyAlignment="1" applyProtection="1">
      <alignment horizontal="center" vertical="center" wrapText="1" shrinkToFit="1"/>
    </xf>
    <xf numFmtId="0" fontId="6" fillId="4" borderId="33" xfId="3" applyNumberFormat="1" applyFont="1" applyFill="1" applyBorder="1" applyAlignment="1" applyProtection="1">
      <alignment horizontal="center" vertical="center" wrapText="1" shrinkToFit="1"/>
    </xf>
    <xf numFmtId="0" fontId="6" fillId="4" borderId="36" xfId="3" applyNumberFormat="1" applyFont="1" applyFill="1" applyBorder="1" applyAlignment="1" applyProtection="1">
      <alignment horizontal="center" vertical="center" wrapText="1" shrinkToFit="1"/>
    </xf>
    <xf numFmtId="0" fontId="6" fillId="4" borderId="27" xfId="3" applyNumberFormat="1" applyFont="1" applyFill="1" applyBorder="1" applyAlignment="1" applyProtection="1">
      <alignment horizontal="center" vertical="center" wrapText="1" shrinkToFit="1"/>
    </xf>
    <xf numFmtId="0" fontId="6" fillId="4" borderId="55" xfId="3" applyNumberFormat="1" applyFont="1" applyFill="1" applyBorder="1" applyAlignment="1" applyProtection="1">
      <alignment horizontal="center" vertical="center" wrapText="1" shrinkToFit="1"/>
    </xf>
    <xf numFmtId="0" fontId="6" fillId="4" borderId="35" xfId="3" applyNumberFormat="1" applyFont="1" applyFill="1" applyBorder="1" applyAlignment="1" applyProtection="1">
      <alignment horizontal="center" vertical="center" wrapText="1" shrinkToFit="1"/>
    </xf>
    <xf numFmtId="0" fontId="6" fillId="4" borderId="34" xfId="3" applyNumberFormat="1" applyFont="1" applyFill="1" applyBorder="1" applyAlignment="1" applyProtection="1">
      <alignment horizontal="center" vertical="center" wrapText="1" shrinkToFit="1"/>
    </xf>
    <xf numFmtId="0" fontId="6" fillId="0" borderId="25" xfId="3" applyNumberFormat="1" applyFont="1" applyBorder="1" applyAlignment="1" applyProtection="1">
      <alignment horizontal="left" vertical="center" wrapText="1" shrinkToFit="1"/>
    </xf>
    <xf numFmtId="0" fontId="6" fillId="0" borderId="16" xfId="3" applyNumberFormat="1" applyFont="1" applyBorder="1" applyAlignment="1" applyProtection="1">
      <alignment horizontal="left" vertical="center" wrapText="1" shrinkToFit="1"/>
    </xf>
    <xf numFmtId="0" fontId="6" fillId="0" borderId="26" xfId="3" applyNumberFormat="1" applyFont="1" applyBorder="1" applyAlignment="1" applyProtection="1">
      <alignment horizontal="left" vertical="center" wrapText="1" shrinkToFit="1"/>
    </xf>
    <xf numFmtId="38" fontId="0" fillId="0" borderId="58" xfId="3" applyFont="1" applyBorder="1" applyAlignment="1" applyProtection="1">
      <alignment horizontal="right" vertical="center" shrinkToFit="1"/>
    </xf>
    <xf numFmtId="38" fontId="0" fillId="0" borderId="15" xfId="3" applyFont="1" applyBorder="1" applyAlignment="1" applyProtection="1">
      <alignment horizontal="right" vertical="center" shrinkToFit="1"/>
    </xf>
    <xf numFmtId="38" fontId="0" fillId="0" borderId="14" xfId="3" applyFont="1" applyBorder="1" applyAlignment="1" applyProtection="1">
      <alignment horizontal="right" vertical="center" shrinkToFit="1"/>
    </xf>
    <xf numFmtId="38" fontId="0" fillId="0" borderId="20" xfId="3" applyFont="1" applyBorder="1" applyAlignment="1" applyProtection="1">
      <alignment horizontal="right" vertical="center" shrinkToFit="1"/>
    </xf>
    <xf numFmtId="38" fontId="0" fillId="0" borderId="0" xfId="3" applyFont="1" applyBorder="1" applyAlignment="1" applyProtection="1">
      <alignment horizontal="right" vertical="center" shrinkToFit="1"/>
    </xf>
    <xf numFmtId="38" fontId="0" fillId="0" borderId="61" xfId="3" applyFont="1" applyBorder="1" applyAlignment="1" applyProtection="1">
      <alignment horizontal="right" vertical="center" shrinkToFit="1"/>
    </xf>
    <xf numFmtId="178" fontId="8" fillId="0" borderId="21" xfId="3" applyNumberFormat="1" applyFont="1" applyBorder="1" applyAlignment="1" applyProtection="1">
      <alignment horizontal="right" vertical="center" shrinkToFit="1"/>
    </xf>
    <xf numFmtId="9" fontId="0" fillId="0" borderId="21" xfId="1" applyFont="1" applyBorder="1" applyAlignment="1" applyProtection="1">
      <alignment horizontal="center" vertical="center" shrinkToFit="1"/>
    </xf>
    <xf numFmtId="178" fontId="0" fillId="0" borderId="21" xfId="3" applyNumberFormat="1" applyFont="1" applyBorder="1" applyAlignment="1" applyProtection="1">
      <alignment horizontal="center" vertical="center" shrinkToFit="1"/>
    </xf>
    <xf numFmtId="0" fontId="6" fillId="4" borderId="74" xfId="3" applyNumberFormat="1" applyFont="1" applyFill="1" applyBorder="1" applyAlignment="1" applyProtection="1">
      <alignment horizontal="center" vertical="center" shrinkToFit="1"/>
    </xf>
    <xf numFmtId="0" fontId="6" fillId="4" borderId="75" xfId="3" applyNumberFormat="1" applyFont="1" applyFill="1" applyBorder="1" applyAlignment="1" applyProtection="1">
      <alignment horizontal="center" vertical="center" shrinkToFit="1"/>
    </xf>
    <xf numFmtId="0" fontId="6" fillId="4" borderId="80" xfId="3" applyNumberFormat="1" applyFont="1" applyFill="1" applyBorder="1" applyAlignment="1" applyProtection="1">
      <alignment horizontal="center" vertical="center" shrinkToFit="1"/>
    </xf>
    <xf numFmtId="178" fontId="8" fillId="0" borderId="73" xfId="3" applyNumberFormat="1" applyFont="1" applyBorder="1" applyAlignment="1" applyProtection="1">
      <alignment horizontal="right" vertical="center" shrinkToFit="1"/>
    </xf>
    <xf numFmtId="178" fontId="6" fillId="4" borderId="73" xfId="3" applyNumberFormat="1" applyFont="1" applyFill="1" applyBorder="1" applyAlignment="1" applyProtection="1">
      <alignment horizontal="center" vertical="center" shrinkToFit="1"/>
    </xf>
    <xf numFmtId="178" fontId="8" fillId="0" borderId="39" xfId="3" applyNumberFormat="1" applyFont="1" applyBorder="1" applyAlignment="1" applyProtection="1">
      <alignment horizontal="right" vertical="center" shrinkToFit="1"/>
    </xf>
    <xf numFmtId="178" fontId="8" fillId="0" borderId="40" xfId="3" applyNumberFormat="1" applyFont="1" applyBorder="1" applyAlignment="1" applyProtection="1">
      <alignment horizontal="right" vertical="center" shrinkToFit="1"/>
    </xf>
    <xf numFmtId="0" fontId="6" fillId="0" borderId="81" xfId="3" applyNumberFormat="1" applyFont="1" applyBorder="1" applyAlignment="1" applyProtection="1">
      <alignment horizontal="center" vertical="center" shrinkToFit="1"/>
    </xf>
    <xf numFmtId="0" fontId="6" fillId="0" borderId="82" xfId="3" applyNumberFormat="1" applyFont="1" applyBorder="1" applyAlignment="1" applyProtection="1">
      <alignment horizontal="center" vertical="center" shrinkToFit="1"/>
    </xf>
    <xf numFmtId="0" fontId="6" fillId="0" borderId="83" xfId="3" applyNumberFormat="1" applyFont="1" applyBorder="1" applyAlignment="1" applyProtection="1">
      <alignment horizontal="center" vertical="center" shrinkToFit="1"/>
    </xf>
    <xf numFmtId="178" fontId="0" fillId="0" borderId="72" xfId="3" applyNumberFormat="1" applyFont="1" applyBorder="1" applyAlignment="1" applyProtection="1">
      <alignment horizontal="right" vertical="center" shrinkToFit="1"/>
    </xf>
    <xf numFmtId="178" fontId="6" fillId="0" borderId="72" xfId="3" applyNumberFormat="1" applyFont="1" applyBorder="1" applyAlignment="1" applyProtection="1">
      <alignment horizontal="center" vertical="center" shrinkToFit="1"/>
    </xf>
    <xf numFmtId="178" fontId="0" fillId="0" borderId="59" xfId="3" applyNumberFormat="1" applyFont="1" applyBorder="1" applyAlignment="1" applyProtection="1">
      <alignment horizontal="right" vertical="center" shrinkToFit="1"/>
    </xf>
    <xf numFmtId="178" fontId="0" fillId="0" borderId="60" xfId="3" applyNumberFormat="1" applyFont="1" applyBorder="1" applyAlignment="1" applyProtection="1">
      <alignment horizontal="right" vertical="center" shrinkToFit="1"/>
    </xf>
    <xf numFmtId="0" fontId="0" fillId="0" borderId="0" xfId="3" applyNumberFormat="1" applyFont="1" applyBorder="1" applyAlignment="1" applyProtection="1">
      <alignment horizontal="left" shrinkToFit="1"/>
    </xf>
    <xf numFmtId="38" fontId="0" fillId="0" borderId="4" xfId="3" applyFont="1" applyBorder="1" applyAlignment="1" applyProtection="1">
      <alignment horizontal="center" vertical="center"/>
    </xf>
    <xf numFmtId="0" fontId="6" fillId="0" borderId="54" xfId="3" applyNumberFormat="1" applyFont="1" applyBorder="1" applyAlignment="1" applyProtection="1">
      <alignment horizontal="center" vertical="center" shrinkToFit="1"/>
    </xf>
    <xf numFmtId="0" fontId="6" fillId="0" borderId="12" xfId="3" applyNumberFormat="1" applyFont="1" applyBorder="1" applyAlignment="1" applyProtection="1">
      <alignment horizontal="center" vertical="center" shrinkToFit="1"/>
    </xf>
    <xf numFmtId="0" fontId="6" fillId="0" borderId="13" xfId="3" applyNumberFormat="1" applyFont="1" applyBorder="1" applyAlignment="1" applyProtection="1">
      <alignment horizontal="center" vertical="center" shrinkToFit="1"/>
    </xf>
    <xf numFmtId="178" fontId="0" fillId="0" borderId="27" xfId="3" applyNumberFormat="1" applyFont="1" applyBorder="1" applyAlignment="1" applyProtection="1">
      <alignment horizontal="right" vertical="center" shrinkToFit="1"/>
    </xf>
    <xf numFmtId="178" fontId="0" fillId="0" borderId="12" xfId="3" applyNumberFormat="1" applyFont="1" applyBorder="1" applyAlignment="1" applyProtection="1">
      <alignment horizontal="right" vertical="center" shrinkToFit="1"/>
    </xf>
    <xf numFmtId="178" fontId="0" fillId="0" borderId="13" xfId="3" applyNumberFormat="1" applyFont="1" applyBorder="1" applyAlignment="1" applyProtection="1">
      <alignment horizontal="right" vertical="center" shrinkToFit="1"/>
    </xf>
    <xf numFmtId="178" fontId="6" fillId="0" borderId="22" xfId="3" applyNumberFormat="1" applyFont="1" applyBorder="1" applyAlignment="1" applyProtection="1">
      <alignment horizontal="center" vertical="center" shrinkToFit="1"/>
    </xf>
    <xf numFmtId="178" fontId="6" fillId="0" borderId="41" xfId="3" applyNumberFormat="1" applyFont="1" applyBorder="1" applyAlignment="1" applyProtection="1">
      <alignment horizontal="center" vertical="center" shrinkToFit="1"/>
    </xf>
    <xf numFmtId="178" fontId="0" fillId="0" borderId="22" xfId="3" applyNumberFormat="1" applyFont="1" applyBorder="1" applyAlignment="1" applyProtection="1">
      <alignment horizontal="right" vertical="center" shrinkToFit="1"/>
    </xf>
    <xf numFmtId="178" fontId="0" fillId="0" borderId="16" xfId="3" applyNumberFormat="1" applyFont="1" applyBorder="1" applyAlignment="1" applyProtection="1">
      <alignment horizontal="right" vertical="center" shrinkToFit="1"/>
    </xf>
    <xf numFmtId="178" fontId="0" fillId="0" borderId="26" xfId="3" applyNumberFormat="1" applyFont="1" applyBorder="1" applyAlignment="1" applyProtection="1">
      <alignment horizontal="right" vertical="center" shrinkToFit="1"/>
    </xf>
    <xf numFmtId="0" fontId="6" fillId="0" borderId="25" xfId="3" applyNumberFormat="1" applyFont="1" applyBorder="1" applyAlignment="1" applyProtection="1">
      <alignment horizontal="center" vertical="center" shrinkToFit="1"/>
    </xf>
    <xf numFmtId="0" fontId="6" fillId="0" borderId="16" xfId="3" applyNumberFormat="1" applyFont="1" applyBorder="1" applyAlignment="1" applyProtection="1">
      <alignment horizontal="center" vertical="center" shrinkToFit="1"/>
    </xf>
    <xf numFmtId="0" fontId="6" fillId="0" borderId="41" xfId="3" applyNumberFormat="1" applyFont="1" applyBorder="1" applyAlignment="1" applyProtection="1">
      <alignment horizontal="center" vertical="center" shrinkToFit="1"/>
    </xf>
    <xf numFmtId="0" fontId="0" fillId="0" borderId="8" xfId="3" applyNumberFormat="1" applyFont="1" applyBorder="1" applyAlignment="1" applyProtection="1">
      <alignment horizontal="center" vertical="center" shrinkToFit="1"/>
      <protection locked="0"/>
    </xf>
    <xf numFmtId="0" fontId="0" fillId="0" borderId="24" xfId="3" applyNumberFormat="1" applyFont="1" applyBorder="1" applyAlignment="1" applyProtection="1">
      <alignment horizontal="center" vertical="center" shrinkToFit="1"/>
      <protection locked="0"/>
    </xf>
    <xf numFmtId="0" fontId="6" fillId="0" borderId="23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19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24" xfId="3" applyNumberFormat="1" applyFont="1" applyBorder="1" applyAlignment="1" applyProtection="1">
      <alignment horizontal="left" vertical="center" wrapText="1" shrinkToFit="1"/>
      <protection locked="0"/>
    </xf>
    <xf numFmtId="38" fontId="0" fillId="0" borderId="23" xfId="3" applyFont="1" applyBorder="1" applyAlignment="1" applyProtection="1">
      <alignment horizontal="right" vertical="center" shrinkToFit="1"/>
      <protection locked="0"/>
    </xf>
    <xf numFmtId="38" fontId="0" fillId="0" borderId="19" xfId="3" applyFont="1" applyBorder="1" applyAlignment="1" applyProtection="1">
      <alignment horizontal="right" vertical="center" shrinkToFit="1"/>
      <protection locked="0"/>
    </xf>
    <xf numFmtId="38" fontId="0" fillId="0" borderId="9" xfId="3" applyFont="1" applyBorder="1" applyAlignment="1" applyProtection="1">
      <alignment horizontal="right" vertical="center" shrinkToFit="1"/>
      <protection locked="0"/>
    </xf>
    <xf numFmtId="38" fontId="0" fillId="0" borderId="8" xfId="3" applyFont="1" applyBorder="1" applyAlignment="1" applyProtection="1">
      <alignment horizontal="right" vertical="center" shrinkToFit="1"/>
      <protection locked="0"/>
    </xf>
    <xf numFmtId="38" fontId="0" fillId="0" borderId="24" xfId="3" applyFont="1" applyBorder="1" applyAlignment="1" applyProtection="1">
      <alignment horizontal="right" vertical="center" shrinkToFit="1"/>
      <protection locked="0"/>
    </xf>
    <xf numFmtId="178" fontId="8" fillId="0" borderId="5" xfId="3" applyNumberFormat="1" applyFont="1" applyBorder="1" applyAlignment="1" applyProtection="1">
      <alignment horizontal="right" vertical="center" shrinkToFit="1"/>
      <protection locked="0"/>
    </xf>
    <xf numFmtId="9" fontId="0" fillId="0" borderId="5" xfId="1" applyFont="1" applyBorder="1" applyAlignment="1" applyProtection="1">
      <alignment horizontal="center" vertical="center" shrinkToFit="1"/>
      <protection locked="0"/>
    </xf>
    <xf numFmtId="178" fontId="0" fillId="0" borderId="5" xfId="3" applyNumberFormat="1" applyFont="1" applyBorder="1" applyAlignment="1" applyProtection="1">
      <alignment horizontal="center" vertical="center" shrinkToFit="1"/>
      <protection locked="0"/>
    </xf>
    <xf numFmtId="0" fontId="6" fillId="0" borderId="0" xfId="3" applyNumberFormat="1" applyFont="1" applyBorder="1" applyAlignment="1" applyProtection="1">
      <alignment horizontal="left" vertical="center" wrapText="1" shrinkToFit="1"/>
    </xf>
    <xf numFmtId="178" fontId="0" fillId="0" borderId="59" xfId="3" applyNumberFormat="1" applyFont="1" applyBorder="1" applyAlignment="1" applyProtection="1">
      <alignment horizontal="right" vertical="center" shrinkToFit="1"/>
      <protection locked="0"/>
    </xf>
    <xf numFmtId="178" fontId="0" fillId="0" borderId="60" xfId="3" applyNumberFormat="1" applyFont="1" applyBorder="1" applyAlignment="1" applyProtection="1">
      <alignment horizontal="right" vertical="center" shrinkToFit="1"/>
      <protection locked="0"/>
    </xf>
    <xf numFmtId="178" fontId="0" fillId="0" borderId="22" xfId="3" applyNumberFormat="1" applyFont="1" applyBorder="1" applyAlignment="1" applyProtection="1">
      <alignment horizontal="right" vertical="center" shrinkToFit="1"/>
      <protection locked="0"/>
    </xf>
    <xf numFmtId="178" fontId="0" fillId="0" borderId="16" xfId="3" applyNumberFormat="1" applyFont="1" applyBorder="1" applyAlignment="1" applyProtection="1">
      <alignment horizontal="right" vertical="center" shrinkToFit="1"/>
      <protection locked="0"/>
    </xf>
    <xf numFmtId="178" fontId="0" fillId="0" borderId="26" xfId="3" applyNumberFormat="1" applyFont="1" applyBorder="1" applyAlignment="1" applyProtection="1">
      <alignment horizontal="right" vertical="center" shrinkToFit="1"/>
      <protection locked="0"/>
    </xf>
    <xf numFmtId="0" fontId="6" fillId="0" borderId="25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16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26" xfId="3" applyNumberFormat="1" applyFont="1" applyBorder="1" applyAlignment="1" applyProtection="1">
      <alignment horizontal="left" vertical="center" wrapText="1" shrinkToFit="1"/>
      <protection locked="0"/>
    </xf>
    <xf numFmtId="38" fontId="0" fillId="0" borderId="58" xfId="3" applyFont="1" applyBorder="1" applyAlignment="1" applyProtection="1">
      <alignment horizontal="right" vertical="center" shrinkToFit="1"/>
      <protection locked="0"/>
    </xf>
    <xf numFmtId="38" fontId="0" fillId="0" borderId="15" xfId="3" applyFont="1" applyBorder="1" applyAlignment="1" applyProtection="1">
      <alignment horizontal="right" vertical="center" shrinkToFit="1"/>
      <protection locked="0"/>
    </xf>
    <xf numFmtId="38" fontId="0" fillId="0" borderId="14" xfId="3" applyFont="1" applyBorder="1" applyAlignment="1" applyProtection="1">
      <alignment horizontal="right" vertical="center" shrinkToFit="1"/>
      <protection locked="0"/>
    </xf>
    <xf numFmtId="38" fontId="0" fillId="0" borderId="20" xfId="3" applyFont="1" applyBorder="1" applyAlignment="1" applyProtection="1">
      <alignment horizontal="right" vertical="center" shrinkToFit="1"/>
      <protection locked="0"/>
    </xf>
    <xf numFmtId="38" fontId="0" fillId="0" borderId="0" xfId="3" applyFont="1" applyBorder="1" applyAlignment="1" applyProtection="1">
      <alignment horizontal="right" vertical="center" shrinkToFit="1"/>
      <protection locked="0"/>
    </xf>
    <xf numFmtId="38" fontId="0" fillId="0" borderId="61" xfId="3" applyFont="1" applyBorder="1" applyAlignment="1" applyProtection="1">
      <alignment horizontal="right" vertical="center" shrinkToFit="1"/>
      <protection locked="0"/>
    </xf>
    <xf numFmtId="178" fontId="8" fillId="0" borderId="21" xfId="3" applyNumberFormat="1" applyFont="1" applyBorder="1" applyAlignment="1" applyProtection="1">
      <alignment horizontal="right" vertical="center" shrinkToFit="1"/>
      <protection locked="0"/>
    </xf>
    <xf numFmtId="9" fontId="0" fillId="0" borderId="21" xfId="1" applyFont="1" applyBorder="1" applyAlignment="1" applyProtection="1">
      <alignment horizontal="center" vertical="center" shrinkToFit="1"/>
      <protection locked="0"/>
    </xf>
    <xf numFmtId="178" fontId="0" fillId="0" borderId="21" xfId="3" applyNumberFormat="1" applyFont="1" applyBorder="1" applyAlignment="1" applyProtection="1">
      <alignment horizontal="center" vertical="center" shrinkToFit="1"/>
      <protection locked="0"/>
    </xf>
    <xf numFmtId="0" fontId="0" fillId="0" borderId="38" xfId="3" applyNumberFormat="1" applyFont="1" applyBorder="1" applyAlignment="1" applyProtection="1">
      <alignment horizontal="center" vertical="center" shrinkToFit="1"/>
      <protection locked="0"/>
    </xf>
    <xf numFmtId="0" fontId="0" fillId="0" borderId="28" xfId="3" applyNumberFormat="1" applyFont="1" applyBorder="1" applyAlignment="1" applyProtection="1">
      <alignment horizontal="center" vertical="center" shrinkToFit="1"/>
      <protection locked="0"/>
    </xf>
    <xf numFmtId="0" fontId="6" fillId="0" borderId="30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31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17" xfId="3" applyNumberFormat="1" applyFont="1" applyBorder="1" applyAlignment="1" applyProtection="1">
      <alignment horizontal="left" vertical="center" wrapText="1" shrinkToFit="1"/>
      <protection locked="0"/>
    </xf>
    <xf numFmtId="38" fontId="0" fillId="0" borderId="30" xfId="3" applyFont="1" applyBorder="1" applyAlignment="1" applyProtection="1">
      <alignment horizontal="right" vertical="center" shrinkToFit="1"/>
      <protection locked="0"/>
    </xf>
    <xf numFmtId="38" fontId="0" fillId="0" borderId="31" xfId="3" applyFont="1" applyBorder="1" applyAlignment="1" applyProtection="1">
      <alignment horizontal="right" vertical="center" shrinkToFit="1"/>
      <protection locked="0"/>
    </xf>
    <xf numFmtId="38" fontId="0" fillId="0" borderId="57" xfId="3" applyFont="1" applyBorder="1" applyAlignment="1" applyProtection="1">
      <alignment horizontal="right" vertical="center" shrinkToFit="1"/>
      <protection locked="0"/>
    </xf>
    <xf numFmtId="38" fontId="0" fillId="0" borderId="56" xfId="3" applyFont="1" applyBorder="1" applyAlignment="1" applyProtection="1">
      <alignment horizontal="right" vertical="center" shrinkToFit="1"/>
      <protection locked="0"/>
    </xf>
    <xf numFmtId="38" fontId="0" fillId="0" borderId="17" xfId="3" applyFont="1" applyBorder="1" applyAlignment="1" applyProtection="1">
      <alignment horizontal="right" vertical="center" shrinkToFit="1"/>
      <protection locked="0"/>
    </xf>
    <xf numFmtId="178" fontId="8" fillId="0" borderId="37" xfId="3" applyNumberFormat="1" applyFont="1" applyBorder="1" applyAlignment="1" applyProtection="1">
      <alignment horizontal="right" vertical="center" shrinkToFit="1"/>
      <protection locked="0"/>
    </xf>
    <xf numFmtId="9" fontId="0" fillId="0" borderId="37" xfId="1" applyFont="1" applyBorder="1" applyAlignment="1" applyProtection="1">
      <alignment horizontal="center" vertical="center" shrinkToFit="1"/>
      <protection locked="0"/>
    </xf>
    <xf numFmtId="178" fontId="0" fillId="0" borderId="37" xfId="3" applyNumberFormat="1" applyFont="1" applyBorder="1" applyAlignment="1" applyProtection="1">
      <alignment horizontal="center" vertical="center" shrinkToFit="1"/>
      <protection locked="0"/>
    </xf>
    <xf numFmtId="0" fontId="11" fillId="0" borderId="20" xfId="3" applyNumberFormat="1" applyFont="1" applyBorder="1" applyAlignment="1" applyProtection="1">
      <alignment horizontal="left" vertical="center" wrapText="1"/>
      <protection locked="0"/>
    </xf>
    <xf numFmtId="0" fontId="11" fillId="0" borderId="0" xfId="3" applyNumberFormat="1" applyFont="1" applyBorder="1" applyAlignment="1" applyProtection="1">
      <alignment horizontal="left" vertical="center" wrapText="1"/>
      <protection locked="0"/>
    </xf>
    <xf numFmtId="0" fontId="11" fillId="0" borderId="14" xfId="3" applyNumberFormat="1" applyFont="1" applyBorder="1" applyAlignment="1" applyProtection="1">
      <alignment horizontal="left" vertical="center" wrapText="1"/>
      <protection locked="0"/>
    </xf>
    <xf numFmtId="0" fontId="11" fillId="0" borderId="10" xfId="3" applyNumberFormat="1" applyFont="1" applyBorder="1" applyAlignment="1" applyProtection="1">
      <alignment horizontal="left" vertical="center" wrapText="1"/>
      <protection locked="0"/>
    </xf>
    <xf numFmtId="0" fontId="11" fillId="0" borderId="15" xfId="3" applyNumberFormat="1" applyFont="1" applyBorder="1" applyAlignment="1" applyProtection="1">
      <alignment horizontal="left" vertical="center" wrapText="1"/>
      <protection locked="0"/>
    </xf>
    <xf numFmtId="0" fontId="11" fillId="0" borderId="11" xfId="3" applyNumberFormat="1" applyFont="1" applyBorder="1" applyAlignment="1" applyProtection="1">
      <alignment horizontal="left" vertical="center" wrapText="1"/>
      <protection locked="0"/>
    </xf>
    <xf numFmtId="0" fontId="11" fillId="0" borderId="8" xfId="3" applyNumberFormat="1" applyFont="1" applyBorder="1" applyAlignment="1" applyProtection="1">
      <alignment horizontal="left" vertical="center"/>
      <protection locked="0"/>
    </xf>
    <xf numFmtId="0" fontId="11" fillId="0" borderId="19" xfId="3" applyNumberFormat="1" applyFont="1" applyBorder="1" applyAlignment="1" applyProtection="1">
      <alignment horizontal="left" vertical="center"/>
      <protection locked="0"/>
    </xf>
    <xf numFmtId="0" fontId="11" fillId="0" borderId="9" xfId="3" applyNumberFormat="1" applyFont="1" applyBorder="1" applyAlignment="1" applyProtection="1">
      <alignment horizontal="left" vertical="center"/>
      <protection locked="0"/>
    </xf>
    <xf numFmtId="0" fontId="5" fillId="0" borderId="19" xfId="3" applyNumberFormat="1" applyFont="1" applyBorder="1" applyAlignment="1" applyProtection="1">
      <alignment horizontal="center" vertical="center"/>
      <protection locked="0"/>
    </xf>
    <xf numFmtId="0" fontId="5" fillId="0" borderId="9" xfId="3" applyNumberFormat="1" applyFont="1" applyBorder="1" applyAlignment="1" applyProtection="1">
      <alignment horizontal="center" vertical="center"/>
      <protection locked="0"/>
    </xf>
    <xf numFmtId="0" fontId="5" fillId="0" borderId="12" xfId="3" applyNumberFormat="1" applyFont="1" applyBorder="1" applyAlignment="1" applyProtection="1">
      <alignment horizontal="center" vertical="center"/>
      <protection locked="0"/>
    </xf>
    <xf numFmtId="0" fontId="5" fillId="0" borderId="13" xfId="3" applyNumberFormat="1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11" fillId="5" borderId="27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8" fillId="0" borderId="15" xfId="0" applyFont="1" applyBorder="1" applyAlignment="1" applyProtection="1">
      <alignment horizontal="left" vertical="center" shrinkToFit="1"/>
      <protection locked="0"/>
    </xf>
    <xf numFmtId="0" fontId="31" fillId="0" borderId="44" xfId="3" applyNumberFormat="1" applyFont="1" applyFill="1" applyBorder="1" applyAlignment="1" applyProtection="1">
      <alignment horizontal="center" vertical="center" shrinkToFit="1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177" fontId="8" fillId="0" borderId="8" xfId="0" applyNumberFormat="1" applyFont="1" applyBorder="1" applyAlignment="1" applyProtection="1">
      <alignment horizontal="center" vertical="center"/>
      <protection locked="0"/>
    </xf>
    <xf numFmtId="177" fontId="8" fillId="0" borderId="19" xfId="0" applyNumberFormat="1" applyFont="1" applyBorder="1" applyAlignment="1" applyProtection="1">
      <alignment horizontal="center" vertical="center"/>
      <protection locked="0"/>
    </xf>
    <xf numFmtId="177" fontId="8" fillId="0" borderId="9" xfId="0" applyNumberFormat="1" applyFont="1" applyBorder="1" applyAlignment="1" applyProtection="1">
      <alignment horizontal="center" vertical="center"/>
      <protection locked="0"/>
    </xf>
  </cellXfs>
  <cellStyles count="6">
    <cellStyle name="パーセント" xfId="1" builtinId="5"/>
    <cellStyle name="メモ" xfId="2" builtinId="10"/>
    <cellStyle name="桁区切り" xfId="3" builtinId="6"/>
    <cellStyle name="標準" xfId="0" builtinId="0"/>
    <cellStyle name="標準 2" xfId="4" xr:uid="{00000000-0005-0000-0000-000004000000}"/>
    <cellStyle name="標準 3" xfId="5" xr:uid="{49128428-05D2-4A99-A271-90A3C47A9203}"/>
  </cellStyles>
  <dxfs count="30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42</xdr:col>
      <xdr:colOff>22412</xdr:colOff>
      <xdr:row>53</xdr:row>
      <xdr:rowOff>44823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604812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15</xdr:col>
      <xdr:colOff>134471</xdr:colOff>
      <xdr:row>54</xdr:row>
      <xdr:rowOff>134470</xdr:rowOff>
    </xdr:from>
    <xdr:ext cx="3092823" cy="39241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437530" y="19543058"/>
          <a:ext cx="3092823" cy="392415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消費税額を複数回端数処理されています。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必ず別途適格請求書</a:t>
          </a:r>
          <a:r>
            <a:rPr kumimoji="1" lang="en-US" altLang="ja-JP" sz="900">
              <a:solidFill>
                <a:srgbClr val="FF0000"/>
              </a:solidFill>
            </a:rPr>
            <a:t>(</a:t>
          </a:r>
          <a:r>
            <a:rPr kumimoji="1" lang="ja-JP" altLang="en-US" sz="900">
              <a:solidFill>
                <a:srgbClr val="FF0000"/>
              </a:solidFill>
            </a:rPr>
            <a:t>納品書等</a:t>
          </a:r>
          <a:r>
            <a:rPr kumimoji="1" lang="en-US" altLang="ja-JP" sz="900">
              <a:solidFill>
                <a:srgbClr val="FF0000"/>
              </a:solidFill>
            </a:rPr>
            <a:t>)</a:t>
          </a:r>
          <a:r>
            <a:rPr kumimoji="1" lang="ja-JP" altLang="en-US" sz="900">
              <a:solidFill>
                <a:srgbClr val="FF0000"/>
              </a:solidFill>
            </a:rPr>
            <a:t>を添付して提出ください。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oneCellAnchor>
  <xdr:oneCellAnchor>
    <xdr:from>
      <xdr:col>42</xdr:col>
      <xdr:colOff>22412</xdr:colOff>
      <xdr:row>52</xdr:row>
      <xdr:rowOff>44823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604812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9</xdr:col>
      <xdr:colOff>179294</xdr:colOff>
      <xdr:row>4</xdr:row>
      <xdr:rowOff>190500</xdr:rowOff>
    </xdr:from>
    <xdr:to>
      <xdr:col>16</xdr:col>
      <xdr:colOff>161925</xdr:colOff>
      <xdr:row>5</xdr:row>
      <xdr:rowOff>290792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2846294" y="1479176"/>
          <a:ext cx="1876425" cy="447675"/>
        </a:xfrm>
        <a:prstGeom prst="wedgeRoundRectCallout">
          <a:avLst>
            <a:gd name="adj1" fmla="val 55664"/>
            <a:gd name="adj2" fmla="val 87698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取引先登録依頼書に記載されているコードを入力ください。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78441</xdr:colOff>
      <xdr:row>6</xdr:row>
      <xdr:rowOff>123265</xdr:rowOff>
    </xdr:from>
    <xdr:to>
      <xdr:col>16</xdr:col>
      <xdr:colOff>61072</xdr:colOff>
      <xdr:row>7</xdr:row>
      <xdr:rowOff>235323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2745441" y="2162736"/>
          <a:ext cx="1876425" cy="493058"/>
        </a:xfrm>
        <a:prstGeom prst="wedgeRoundRectCallout">
          <a:avLst>
            <a:gd name="adj1" fmla="val 56261"/>
            <a:gd name="adj2" fmla="val 72012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適格請求書発行事業者の方は</a:t>
          </a:r>
          <a:endParaRPr lang="en-US" altLang="ja-JP" sz="105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必ず入力ください。</a:t>
          </a:r>
        </a:p>
      </xdr:txBody>
    </xdr:sp>
    <xdr:clientData/>
  </xdr:twoCellAnchor>
  <xdr:twoCellAnchor>
    <xdr:from>
      <xdr:col>0</xdr:col>
      <xdr:colOff>44824</xdr:colOff>
      <xdr:row>15</xdr:row>
      <xdr:rowOff>11206</xdr:rowOff>
    </xdr:from>
    <xdr:to>
      <xdr:col>7</xdr:col>
      <xdr:colOff>22413</xdr:colOff>
      <xdr:row>16</xdr:row>
      <xdr:rowOff>258856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44824" y="4874559"/>
          <a:ext cx="2129118" cy="628650"/>
        </a:xfrm>
        <a:prstGeom prst="wedgeRoundRectCallout">
          <a:avLst>
            <a:gd name="adj1" fmla="val 50021"/>
            <a:gd name="adj2" fmla="val 151505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請求書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の合計金額が自動で反映されます。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修正不可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313764</xdr:colOff>
      <xdr:row>34</xdr:row>
      <xdr:rowOff>224117</xdr:rowOff>
    </xdr:from>
    <xdr:to>
      <xdr:col>6</xdr:col>
      <xdr:colOff>39220</xdr:colOff>
      <xdr:row>36</xdr:row>
      <xdr:rowOff>107015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313764" y="12348882"/>
          <a:ext cx="1619250" cy="409574"/>
        </a:xfrm>
        <a:prstGeom prst="wedgeRoundRectCallout">
          <a:avLst>
            <a:gd name="adj1" fmla="val 36744"/>
            <a:gd name="adj2" fmla="val 104449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工事コード、工事名を正しく入力ください。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67234</xdr:colOff>
      <xdr:row>40</xdr:row>
      <xdr:rowOff>78442</xdr:rowOff>
    </xdr:from>
    <xdr:to>
      <xdr:col>10</xdr:col>
      <xdr:colOff>111498</xdr:colOff>
      <xdr:row>41</xdr:row>
      <xdr:rowOff>212352</xdr:rowOff>
    </xdr:to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493058" y="13872883"/>
          <a:ext cx="2543175" cy="447675"/>
        </a:xfrm>
        <a:prstGeom prst="wedgeRoundRectCallout">
          <a:avLst>
            <a:gd name="adj1" fmla="val 46610"/>
            <a:gd name="adj2" fmla="val 174554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納品のみの場合は「○」を付けてください。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材工共の場合は必要ありません。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313765</xdr:colOff>
      <xdr:row>39</xdr:row>
      <xdr:rowOff>22412</xdr:rowOff>
    </xdr:from>
    <xdr:to>
      <xdr:col>24</xdr:col>
      <xdr:colOff>170890</xdr:colOff>
      <xdr:row>40</xdr:row>
      <xdr:rowOff>299197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4874559" y="13503088"/>
          <a:ext cx="2143125" cy="590550"/>
        </a:xfrm>
        <a:prstGeom prst="wedgeRoundRectCallout">
          <a:avLst>
            <a:gd name="adj1" fmla="val -56243"/>
            <a:gd name="adj2" fmla="val 116685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前月までに請求された金額を入力してください。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受領額ではありません。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89646</xdr:colOff>
      <xdr:row>48</xdr:row>
      <xdr:rowOff>403412</xdr:rowOff>
    </xdr:from>
    <xdr:to>
      <xdr:col>15</xdr:col>
      <xdr:colOff>22411</xdr:colOff>
      <xdr:row>50</xdr:row>
      <xdr:rowOff>123265</xdr:rowOff>
    </xdr:to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1983440" y="17313088"/>
          <a:ext cx="2342030" cy="683559"/>
        </a:xfrm>
        <a:prstGeom prst="wedgeRoundRectCallout">
          <a:avLst>
            <a:gd name="adj1" fmla="val -42627"/>
            <a:gd name="adj2" fmla="val -151541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出来るだけ詳しく入力してください。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納品の場合は、明細書等詳細のわかる資料を添付して提出ください。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51</xdr:row>
      <xdr:rowOff>145677</xdr:rowOff>
    </xdr:from>
    <xdr:to>
      <xdr:col>9</xdr:col>
      <xdr:colOff>123825</xdr:colOff>
      <xdr:row>52</xdr:row>
      <xdr:rowOff>268942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0" y="18471777"/>
          <a:ext cx="2781300" cy="466165"/>
        </a:xfrm>
        <a:prstGeom prst="wedgeRoundRectCallout">
          <a:avLst>
            <a:gd name="adj1" fmla="val -42814"/>
            <a:gd name="adj2" fmla="val -181086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注文書に記載されている番号を入力してください。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未発行の場合は空欄で提出してください。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27</xdr:col>
      <xdr:colOff>123263</xdr:colOff>
      <xdr:row>45</xdr:row>
      <xdr:rowOff>190499</xdr:rowOff>
    </xdr:from>
    <xdr:to>
      <xdr:col>34</xdr:col>
      <xdr:colOff>147915</xdr:colOff>
      <xdr:row>46</xdr:row>
      <xdr:rowOff>203946</xdr:rowOff>
    </xdr:to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7877734" y="15654617"/>
          <a:ext cx="1828799" cy="495300"/>
        </a:xfrm>
        <a:prstGeom prst="wedgeRoundRectCallout">
          <a:avLst>
            <a:gd name="adj1" fmla="val -63413"/>
            <a:gd name="adj2" fmla="val -141229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当社の発注担当者名を入力してください。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『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』</a:t>
          </a:r>
        </a:p>
      </xdr:txBody>
    </xdr:sp>
    <xdr:clientData/>
  </xdr:twoCellAnchor>
  <xdr:twoCellAnchor>
    <xdr:from>
      <xdr:col>28</xdr:col>
      <xdr:colOff>54349</xdr:colOff>
      <xdr:row>47</xdr:row>
      <xdr:rowOff>423022</xdr:rowOff>
    </xdr:from>
    <xdr:to>
      <xdr:col>37</xdr:col>
      <xdr:colOff>200025</xdr:colOff>
      <xdr:row>48</xdr:row>
      <xdr:rowOff>322170</xdr:rowOff>
    </xdr:to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8036299" y="16825072"/>
          <a:ext cx="2460251" cy="375398"/>
        </a:xfrm>
        <a:prstGeom prst="wedgeRoundRectCallout">
          <a:avLst>
            <a:gd name="adj1" fmla="val -92793"/>
            <a:gd name="adj2" fmla="val -100435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軽減税率の場合は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印を選択してください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201705</xdr:colOff>
      <xdr:row>48</xdr:row>
      <xdr:rowOff>381000</xdr:rowOff>
    </xdr:from>
    <xdr:to>
      <xdr:col>21</xdr:col>
      <xdr:colOff>175371</xdr:colOff>
      <xdr:row>49</xdr:row>
      <xdr:rowOff>261097</xdr:rowOff>
    </xdr:to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4762499" y="17290676"/>
          <a:ext cx="1419225" cy="361950"/>
        </a:xfrm>
        <a:prstGeom prst="wedgeRoundRectCallout">
          <a:avLst>
            <a:gd name="adj1" fmla="val 37488"/>
            <a:gd name="adj2" fmla="val 143500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28</xdr:col>
      <xdr:colOff>33618</xdr:colOff>
      <xdr:row>54</xdr:row>
      <xdr:rowOff>212911</xdr:rowOff>
    </xdr:from>
    <xdr:to>
      <xdr:col>39</xdr:col>
      <xdr:colOff>44824</xdr:colOff>
      <xdr:row>60</xdr:row>
      <xdr:rowOff>156881</xdr:rowOff>
    </xdr:to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8045824" y="19621499"/>
          <a:ext cx="2846294" cy="1423147"/>
        </a:xfrm>
        <a:prstGeom prst="wedgeRoundRectCallout">
          <a:avLst>
            <a:gd name="adj1" fmla="val -75845"/>
            <a:gd name="adj2" fmla="val -40100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消費税額を複数回端数調整された場合、このメッセージが表示されます。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メッセージが表示された請求書は適格請求書とみなされませんので、必ず別途適格請求書を添付してご提出下さい。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★適格請求書等保存方式</a:t>
          </a:r>
          <a:endParaRPr lang="en-US" altLang="ja-JP" sz="1100" b="0" i="0" u="sng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一つの適格請求書につき税率ごとに一回の　</a:t>
          </a:r>
          <a:endParaRPr lang="en-US" altLang="ja-JP" sz="1100" b="0" i="0" u="sng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端数調整を行う事</a:t>
          </a:r>
          <a:endParaRPr lang="en-US" altLang="ja-JP" sz="1100" b="0" i="0" u="sng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112058</xdr:colOff>
      <xdr:row>14</xdr:row>
      <xdr:rowOff>224118</xdr:rowOff>
    </xdr:from>
    <xdr:to>
      <xdr:col>25</xdr:col>
      <xdr:colOff>27454</xdr:colOff>
      <xdr:row>15</xdr:row>
      <xdr:rowOff>358028</xdr:rowOff>
    </xdr:to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5277970" y="4773706"/>
          <a:ext cx="1876425" cy="447675"/>
        </a:xfrm>
        <a:prstGeom prst="wedgeRoundRectCallout">
          <a:avLst>
            <a:gd name="adj1" fmla="val 40943"/>
            <a:gd name="adj2" fmla="val 89825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請求書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の枚数が自動で反映されます。　修正不可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28</xdr:col>
      <xdr:colOff>33617</xdr:colOff>
      <xdr:row>49</xdr:row>
      <xdr:rowOff>224117</xdr:rowOff>
    </xdr:from>
    <xdr:to>
      <xdr:col>38</xdr:col>
      <xdr:colOff>156882</xdr:colOff>
      <xdr:row>50</xdr:row>
      <xdr:rowOff>123264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BFA4F8C7-0E91-476C-BD55-B18CD57053CE}"/>
            </a:ext>
          </a:extLst>
        </xdr:cNvPr>
        <xdr:cNvSpPr>
          <a:spLocks noChangeArrowheads="1"/>
        </xdr:cNvSpPr>
      </xdr:nvSpPr>
      <xdr:spPr bwMode="auto">
        <a:xfrm>
          <a:off x="8045823" y="17615646"/>
          <a:ext cx="2700618" cy="381000"/>
        </a:xfrm>
        <a:prstGeom prst="wedgeRoundRectCallout">
          <a:avLst>
            <a:gd name="adj1" fmla="val -99513"/>
            <a:gd name="adj2" fmla="val -167700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消費税対象外のものは、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％と入力してください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0</xdr:colOff>
      <xdr:row>53</xdr:row>
      <xdr:rowOff>44823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672917" y="19073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52</xdr:row>
      <xdr:rowOff>44823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1604812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85</xdr:row>
      <xdr:rowOff>44823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84</xdr:row>
      <xdr:rowOff>44823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117</xdr:row>
      <xdr:rowOff>44823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116</xdr:row>
      <xdr:rowOff>44823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149</xdr:row>
      <xdr:rowOff>44823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148</xdr:row>
      <xdr:rowOff>44823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181</xdr:row>
      <xdr:rowOff>44823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180</xdr:row>
      <xdr:rowOff>44823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213</xdr:row>
      <xdr:rowOff>44823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212</xdr:row>
      <xdr:rowOff>44823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84</xdr:row>
      <xdr:rowOff>44823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117</xdr:row>
      <xdr:rowOff>44823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116</xdr:row>
      <xdr:rowOff>44823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149</xdr:row>
      <xdr:rowOff>44823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148</xdr:row>
      <xdr:rowOff>44823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181</xdr:row>
      <xdr:rowOff>44823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180</xdr:row>
      <xdr:rowOff>44823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213</xdr:row>
      <xdr:rowOff>44823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212</xdr:row>
      <xdr:rowOff>44823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245</xdr:row>
      <xdr:rowOff>44823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244</xdr:row>
      <xdr:rowOff>44823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277</xdr:row>
      <xdr:rowOff>44823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276</xdr:row>
      <xdr:rowOff>44823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309</xdr:row>
      <xdr:rowOff>44823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308</xdr:row>
      <xdr:rowOff>44823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341</xdr:row>
      <xdr:rowOff>44823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340</xdr:row>
      <xdr:rowOff>44823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373</xdr:row>
      <xdr:rowOff>44823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372</xdr:row>
      <xdr:rowOff>44823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405</xdr:row>
      <xdr:rowOff>44823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404</xdr:row>
      <xdr:rowOff>44823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437</xdr:row>
      <xdr:rowOff>44823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436</xdr:row>
      <xdr:rowOff>44823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469</xdr:row>
      <xdr:rowOff>44823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468</xdr:row>
      <xdr:rowOff>44823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501</xdr:row>
      <xdr:rowOff>44823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500</xdr:row>
      <xdr:rowOff>44823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533</xdr:row>
      <xdr:rowOff>44823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532</xdr:row>
      <xdr:rowOff>44823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565</xdr:row>
      <xdr:rowOff>44823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564</xdr:row>
      <xdr:rowOff>44823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597</xdr:row>
      <xdr:rowOff>44823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596</xdr:row>
      <xdr:rowOff>44823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629</xdr:row>
      <xdr:rowOff>44823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628</xdr:row>
      <xdr:rowOff>44823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661</xdr:row>
      <xdr:rowOff>44823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660</xdr:row>
      <xdr:rowOff>44823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117</xdr:row>
      <xdr:rowOff>44823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7754471" y="29796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116</xdr:row>
      <xdr:rowOff>44823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7754471" y="29449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117</xdr:row>
      <xdr:rowOff>44823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7754471" y="29796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116</xdr:row>
      <xdr:rowOff>44823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7754471" y="29449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693</xdr:row>
      <xdr:rowOff>44823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6E3994-6A07-45C9-AE17-3BBDE892AF16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692</xdr:row>
      <xdr:rowOff>44823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52D082A1-5935-461B-90DA-E7E161AC3431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725</xdr:row>
      <xdr:rowOff>44823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126FC331-60E7-4132-A2D3-A33E4DE7A69F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724</xdr:row>
      <xdr:rowOff>44823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CEECD5D8-9314-4E38-A834-FB8E16D29F83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757</xdr:row>
      <xdr:rowOff>44823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0B56A88-4D4D-426F-B3DC-BFFD40B71B73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756</xdr:row>
      <xdr:rowOff>44823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A765687-8372-4E41-8808-099A78293E91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789</xdr:row>
      <xdr:rowOff>44823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A58BC96E-CA56-4830-95F3-97E40EF10EE1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788</xdr:row>
      <xdr:rowOff>44823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1CB9AF50-B53E-400F-A9C6-565CCA6BD9A3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821</xdr:row>
      <xdr:rowOff>44823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215336D9-2BD5-4D63-A8D9-22144E9829D9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820</xdr:row>
      <xdr:rowOff>44823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7CB3B609-94EC-4BD0-A196-702C57469F8F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853</xdr:row>
      <xdr:rowOff>44823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BA413BB7-62E4-44BE-BB37-607983036779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852</xdr:row>
      <xdr:rowOff>44823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CDA62E38-9333-4FA1-9F6D-7A0740AABF75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885</xdr:row>
      <xdr:rowOff>44823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BC7750D7-4316-4637-8E11-8F910A7296DF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884</xdr:row>
      <xdr:rowOff>44823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3FCFA6D-3C80-4280-8EFE-F5EB4DBA5E65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917</xdr:row>
      <xdr:rowOff>44823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9B02E21A-CE30-4888-AB64-A75DCAD71578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916</xdr:row>
      <xdr:rowOff>44823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92292210-49CB-479E-89F9-CB15A0160746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949</xdr:row>
      <xdr:rowOff>44823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53275FF9-51B0-4D7E-B739-D10C545667F4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948</xdr:row>
      <xdr:rowOff>44823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50059701-C053-41F0-99DD-B64F98E18FBE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981</xdr:row>
      <xdr:rowOff>44823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CE2C74A8-669B-48D3-91C6-DF4F3C98B2D1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980</xdr:row>
      <xdr:rowOff>44823</xdr:rowOff>
    </xdr:from>
    <xdr:ext cx="184731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282B5206-4321-4F33-9B3F-4EC134ADAE6F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0.59999389629810485"/>
  </sheetPr>
  <dimension ref="A1:E44"/>
  <sheetViews>
    <sheetView workbookViewId="0">
      <selection activeCell="D14" sqref="D14"/>
    </sheetView>
  </sheetViews>
  <sheetFormatPr defaultColWidth="9" defaultRowHeight="15" customHeight="1" x14ac:dyDescent="0.2"/>
  <cols>
    <col min="1" max="1" width="3.21875" style="7" customWidth="1"/>
    <col min="2" max="2" width="37.6640625" style="7" customWidth="1"/>
    <col min="3" max="3" width="5.109375" style="7" customWidth="1"/>
    <col min="4" max="4" width="37.6640625" style="7" customWidth="1"/>
    <col min="5" max="5" width="9" style="7"/>
    <col min="6" max="6" width="2.33203125" style="7" customWidth="1"/>
    <col min="7" max="16384" width="9" style="7"/>
  </cols>
  <sheetData>
    <row r="1" spans="1:5" ht="15" customHeight="1" x14ac:dyDescent="0.2">
      <c r="B1" s="26"/>
    </row>
    <row r="2" spans="1:5" ht="15" customHeight="1" x14ac:dyDescent="0.2">
      <c r="A2" s="7" t="s">
        <v>20</v>
      </c>
    </row>
    <row r="3" spans="1:5" ht="15" customHeight="1" x14ac:dyDescent="0.2">
      <c r="B3" s="95" t="s">
        <v>21</v>
      </c>
      <c r="C3" s="95"/>
      <c r="D3" s="95"/>
    </row>
    <row r="4" spans="1:5" ht="15" customHeight="1" x14ac:dyDescent="0.2">
      <c r="B4" s="27"/>
    </row>
    <row r="5" spans="1:5" ht="15" customHeight="1" x14ac:dyDescent="0.2">
      <c r="D5" s="96" t="s">
        <v>181</v>
      </c>
      <c r="E5" s="96"/>
    </row>
    <row r="6" spans="1:5" ht="15" customHeight="1" x14ac:dyDescent="0.2">
      <c r="B6" s="28"/>
    </row>
    <row r="8" spans="1:5" ht="15" customHeight="1" x14ac:dyDescent="0.2">
      <c r="A8" s="29" t="s">
        <v>150</v>
      </c>
      <c r="B8" s="8"/>
    </row>
    <row r="9" spans="1:5" ht="15" customHeight="1" x14ac:dyDescent="0.2">
      <c r="B9" s="30" t="s">
        <v>22</v>
      </c>
    </row>
    <row r="10" spans="1:5" ht="15" customHeight="1" x14ac:dyDescent="0.2">
      <c r="B10" s="30"/>
    </row>
    <row r="11" spans="1:5" ht="15" customHeight="1" x14ac:dyDescent="0.2">
      <c r="B11" s="30"/>
    </row>
    <row r="12" spans="1:5" ht="15" customHeight="1" x14ac:dyDescent="0.2">
      <c r="A12" s="29" t="s">
        <v>151</v>
      </c>
      <c r="B12" s="8"/>
    </row>
    <row r="13" spans="1:5" ht="15" customHeight="1" x14ac:dyDescent="0.2">
      <c r="B13" s="7" t="s">
        <v>23</v>
      </c>
    </row>
    <row r="14" spans="1:5" ht="15" customHeight="1" x14ac:dyDescent="0.2">
      <c r="B14" s="7" t="s">
        <v>24</v>
      </c>
    </row>
    <row r="16" spans="1:5" ht="15" customHeight="1" x14ac:dyDescent="0.2">
      <c r="A16" s="29" t="s">
        <v>152</v>
      </c>
      <c r="B16" s="8"/>
    </row>
    <row r="17" spans="1:3" ht="15" customHeight="1" x14ac:dyDescent="0.2">
      <c r="B17" s="7" t="s">
        <v>119</v>
      </c>
    </row>
    <row r="18" spans="1:3" ht="15" customHeight="1" x14ac:dyDescent="0.2">
      <c r="B18" s="7" t="s">
        <v>120</v>
      </c>
    </row>
    <row r="20" spans="1:3" ht="15" customHeight="1" x14ac:dyDescent="0.2">
      <c r="B20" s="24" t="s">
        <v>25</v>
      </c>
    </row>
    <row r="21" spans="1:3" s="9" customFormat="1" ht="21.9" customHeight="1" x14ac:dyDescent="0.2">
      <c r="B21" s="9" t="s">
        <v>163</v>
      </c>
    </row>
    <row r="22" spans="1:3" s="9" customFormat="1" ht="21.9" customHeight="1" x14ac:dyDescent="0.2">
      <c r="B22" s="93"/>
      <c r="C22" s="91"/>
    </row>
    <row r="23" spans="1:3" s="9" customFormat="1" ht="21.9" customHeight="1" x14ac:dyDescent="0.2">
      <c r="B23" s="31" t="s">
        <v>178</v>
      </c>
    </row>
    <row r="24" spans="1:3" s="9" customFormat="1" ht="21.9" customHeight="1" x14ac:dyDescent="0.2">
      <c r="B24" s="31" t="s">
        <v>179</v>
      </c>
    </row>
    <row r="25" spans="1:3" s="9" customFormat="1" ht="21.9" customHeight="1" x14ac:dyDescent="0.2">
      <c r="B25" s="31" t="s">
        <v>180</v>
      </c>
    </row>
    <row r="26" spans="1:3" s="9" customFormat="1" ht="21.9" customHeight="1" x14ac:dyDescent="0.2">
      <c r="A26" s="92"/>
      <c r="B26" s="32"/>
      <c r="C26" s="91"/>
    </row>
    <row r="27" spans="1:3" s="9" customFormat="1" ht="21.9" customHeight="1" x14ac:dyDescent="0.2"/>
    <row r="29" spans="1:3" ht="15" customHeight="1" x14ac:dyDescent="0.2">
      <c r="A29" s="29" t="s">
        <v>26</v>
      </c>
      <c r="B29" s="8"/>
    </row>
    <row r="30" spans="1:3" ht="15" customHeight="1" x14ac:dyDescent="0.2">
      <c r="B30" s="7" t="s">
        <v>27</v>
      </c>
    </row>
    <row r="32" spans="1:3" ht="15" customHeight="1" x14ac:dyDescent="0.2">
      <c r="A32" s="29" t="s">
        <v>153</v>
      </c>
      <c r="B32" s="8"/>
    </row>
    <row r="33" spans="1:2" ht="15" customHeight="1" x14ac:dyDescent="0.2">
      <c r="B33" s="33" t="s">
        <v>43</v>
      </c>
    </row>
    <row r="34" spans="1:2" ht="15" customHeight="1" x14ac:dyDescent="0.2">
      <c r="B34" s="33" t="s">
        <v>121</v>
      </c>
    </row>
    <row r="35" spans="1:2" ht="15" customHeight="1" x14ac:dyDescent="0.2">
      <c r="B35" s="33" t="s">
        <v>28</v>
      </c>
    </row>
    <row r="36" spans="1:2" ht="15" customHeight="1" x14ac:dyDescent="0.2">
      <c r="B36" s="33" t="s">
        <v>154</v>
      </c>
    </row>
    <row r="37" spans="1:2" ht="15" customHeight="1" x14ac:dyDescent="0.2">
      <c r="B37" s="33" t="s">
        <v>155</v>
      </c>
    </row>
    <row r="38" spans="1:2" ht="15" customHeight="1" x14ac:dyDescent="0.2">
      <c r="B38" s="33" t="s">
        <v>122</v>
      </c>
    </row>
    <row r="39" spans="1:2" ht="15" customHeight="1" x14ac:dyDescent="0.2">
      <c r="B39" s="33" t="s">
        <v>156</v>
      </c>
    </row>
    <row r="40" spans="1:2" ht="15" customHeight="1" x14ac:dyDescent="0.2">
      <c r="B40" s="27" t="s">
        <v>123</v>
      </c>
    </row>
    <row r="41" spans="1:2" ht="15" customHeight="1" x14ac:dyDescent="0.2">
      <c r="B41" s="27"/>
    </row>
    <row r="42" spans="1:2" ht="15" customHeight="1" x14ac:dyDescent="0.2">
      <c r="A42" s="29" t="s">
        <v>125</v>
      </c>
      <c r="B42" s="8"/>
    </row>
    <row r="43" spans="1:2" ht="15" customHeight="1" x14ac:dyDescent="0.2">
      <c r="B43" s="27" t="s">
        <v>182</v>
      </c>
    </row>
    <row r="44" spans="1:2" ht="15" customHeight="1" x14ac:dyDescent="0.2">
      <c r="B44" s="7" t="s">
        <v>164</v>
      </c>
    </row>
  </sheetData>
  <mergeCells count="2">
    <mergeCell ref="B3:D3"/>
    <mergeCell ref="D5:E5"/>
  </mergeCells>
  <phoneticPr fontId="1"/>
  <pageMargins left="0.9" right="0.21" top="0.84" bottom="0.46" header="0.51181102362204722" footer="0.3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CD69D-DED8-4322-8E9D-DD059621A5E4}">
  <sheetPr codeName="Sheet9">
    <tabColor theme="5" tint="0.59999389629810485"/>
  </sheetPr>
  <dimension ref="A3:AA62"/>
  <sheetViews>
    <sheetView view="pageBreakPreview" zoomScale="80" zoomScaleNormal="90" zoomScaleSheetLayoutView="80" workbookViewId="0">
      <selection activeCell="E11" sqref="E11"/>
    </sheetView>
  </sheetViews>
  <sheetFormatPr defaultColWidth="3.33203125" defaultRowHeight="24.9" customHeight="1" x14ac:dyDescent="0.2"/>
  <cols>
    <col min="1" max="1" width="5.6640625" customWidth="1"/>
    <col min="2" max="2" width="2.6640625" customWidth="1"/>
    <col min="3" max="3" width="6.109375" customWidth="1"/>
    <col min="4" max="5" width="3.44140625" customWidth="1"/>
    <col min="6" max="11" width="3.33203125" customWidth="1"/>
    <col min="13" max="13" width="4.6640625" customWidth="1"/>
    <col min="17" max="17" width="4.6640625" customWidth="1"/>
    <col min="19" max="26" width="3.6640625" customWidth="1"/>
    <col min="27" max="27" width="4.6640625" customWidth="1"/>
  </cols>
  <sheetData>
    <row r="3" spans="1:27" ht="24.9" customHeight="1" x14ac:dyDescent="0.2">
      <c r="A3" s="123" t="s">
        <v>19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</row>
    <row r="4" spans="1:27" ht="27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</row>
    <row r="5" spans="1:27" ht="27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ht="31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" customHeight="1" x14ac:dyDescent="0.2">
      <c r="A7" s="6" t="s">
        <v>183</v>
      </c>
      <c r="M7" s="53"/>
      <c r="Q7" s="124" t="s">
        <v>0</v>
      </c>
      <c r="R7" s="125"/>
      <c r="S7" s="125"/>
      <c r="T7" s="126"/>
      <c r="U7" s="127">
        <v>99001</v>
      </c>
      <c r="V7" s="127"/>
      <c r="W7" s="127"/>
      <c r="X7" s="127"/>
      <c r="Y7" s="127"/>
      <c r="Z7" s="127"/>
      <c r="AA7" s="128"/>
    </row>
    <row r="8" spans="1:27" ht="24.9" customHeight="1" x14ac:dyDescent="0.2">
      <c r="A8" s="6"/>
      <c r="M8" s="53"/>
      <c r="Q8" s="124" t="s">
        <v>126</v>
      </c>
      <c r="R8" s="125"/>
      <c r="S8" s="125"/>
      <c r="T8" s="126"/>
      <c r="U8" s="129" t="s">
        <v>127</v>
      </c>
      <c r="V8" s="129"/>
      <c r="W8" s="129"/>
      <c r="X8" s="129"/>
      <c r="Y8" s="129"/>
      <c r="Z8" s="129"/>
      <c r="AA8" s="130"/>
    </row>
    <row r="9" spans="1:27" ht="15" customHeight="1" x14ac:dyDescent="0.2">
      <c r="M9" s="25"/>
      <c r="Q9" s="124"/>
      <c r="R9" s="125"/>
      <c r="S9" s="125"/>
      <c r="T9" s="126"/>
      <c r="U9" s="131" t="s">
        <v>138</v>
      </c>
      <c r="V9" s="131"/>
      <c r="W9" s="131"/>
      <c r="X9" s="131"/>
      <c r="Y9" s="131"/>
      <c r="Z9" s="131"/>
      <c r="AA9" s="132"/>
    </row>
    <row r="10" spans="1:27" ht="30" customHeight="1" x14ac:dyDescent="0.2">
      <c r="A10" s="97">
        <v>2026</v>
      </c>
      <c r="B10" s="98"/>
      <c r="C10" s="99"/>
      <c r="D10" s="15" t="s">
        <v>41</v>
      </c>
      <c r="E10" s="100">
        <v>45688</v>
      </c>
      <c r="F10" s="101"/>
      <c r="G10" s="101"/>
      <c r="H10" s="101"/>
      <c r="I10" s="101"/>
      <c r="J10" s="102"/>
      <c r="K10" s="10"/>
      <c r="R10" s="2"/>
      <c r="T10" s="2"/>
      <c r="U10" s="2"/>
      <c r="V10" s="2"/>
      <c r="W10" s="2"/>
      <c r="Y10" s="2"/>
      <c r="Z10" s="2"/>
    </row>
    <row r="11" spans="1:27" ht="24.9" customHeight="1" x14ac:dyDescent="0.2">
      <c r="L11" s="13"/>
      <c r="S11" s="2"/>
      <c r="T11" s="2"/>
      <c r="V11" s="2"/>
      <c r="W11" s="2"/>
      <c r="Y11" s="2"/>
      <c r="Z11" s="2"/>
    </row>
    <row r="12" spans="1:27" ht="24" customHeight="1" x14ac:dyDescent="0.2">
      <c r="A12" s="103" t="s">
        <v>18</v>
      </c>
      <c r="B12" s="104"/>
      <c r="C12" s="104"/>
      <c r="D12" s="105"/>
      <c r="E12" s="109"/>
      <c r="F12" s="110"/>
      <c r="G12" s="110"/>
      <c r="H12" s="110"/>
      <c r="I12" s="110"/>
      <c r="J12" s="111"/>
      <c r="K12" s="115"/>
      <c r="L12" s="116"/>
      <c r="M12" s="117"/>
      <c r="N12" s="121" t="s">
        <v>38</v>
      </c>
      <c r="O12" s="122"/>
      <c r="P12" s="122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1"/>
    </row>
    <row r="13" spans="1:27" ht="24.9" customHeight="1" x14ac:dyDescent="0.2">
      <c r="A13" s="106"/>
      <c r="B13" s="107"/>
      <c r="C13" s="107"/>
      <c r="D13" s="108"/>
      <c r="E13" s="112"/>
      <c r="F13" s="113"/>
      <c r="G13" s="113"/>
      <c r="H13" s="113"/>
      <c r="I13" s="113"/>
      <c r="J13" s="114"/>
      <c r="K13" s="118"/>
      <c r="L13" s="119"/>
      <c r="M13" s="120"/>
      <c r="N13" s="134" t="s">
        <v>39</v>
      </c>
      <c r="O13" s="135"/>
      <c r="P13" s="135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2"/>
    </row>
    <row r="14" spans="1:27" ht="24.9" customHeight="1" x14ac:dyDescent="0.2">
      <c r="A14" s="103" t="s">
        <v>17</v>
      </c>
      <c r="B14" s="104"/>
      <c r="C14" s="104"/>
      <c r="D14" s="105"/>
      <c r="E14" s="137"/>
      <c r="F14" s="138"/>
      <c r="G14" s="138"/>
      <c r="H14" s="138"/>
      <c r="I14" s="138"/>
      <c r="J14" s="139"/>
      <c r="K14" s="115"/>
      <c r="L14" s="116"/>
      <c r="M14" s="117"/>
      <c r="N14" s="134" t="s">
        <v>2</v>
      </c>
      <c r="O14" s="135"/>
      <c r="P14" s="135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20" t="s">
        <v>16</v>
      </c>
    </row>
    <row r="15" spans="1:27" ht="24.9" customHeight="1" x14ac:dyDescent="0.2">
      <c r="A15" s="106"/>
      <c r="B15" s="107"/>
      <c r="C15" s="107"/>
      <c r="D15" s="108"/>
      <c r="E15" s="140"/>
      <c r="F15" s="141"/>
      <c r="G15" s="141"/>
      <c r="H15" s="141"/>
      <c r="I15" s="141"/>
      <c r="J15" s="142"/>
      <c r="K15" s="118"/>
      <c r="L15" s="119"/>
      <c r="M15" s="120"/>
      <c r="N15" s="143" t="s">
        <v>3</v>
      </c>
      <c r="O15" s="144"/>
      <c r="P15" s="144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"/>
    </row>
    <row r="16" spans="1:27" ht="30" customHeight="1" thickBot="1" x14ac:dyDescent="0.25">
      <c r="A16" s="34"/>
      <c r="B16" s="34"/>
      <c r="C16" s="34"/>
      <c r="L16" s="5"/>
      <c r="M16" s="5"/>
      <c r="N16" s="5"/>
      <c r="O16" s="5"/>
      <c r="P16" s="5"/>
      <c r="Q16" s="5"/>
      <c r="R16" s="5"/>
    </row>
    <row r="17" spans="1:27" ht="80.099999999999994" customHeight="1" thickBot="1" x14ac:dyDescent="0.25">
      <c r="A17" s="146" t="s">
        <v>6</v>
      </c>
      <c r="B17" s="147"/>
      <c r="C17" s="147"/>
      <c r="D17" s="148"/>
      <c r="E17" s="149">
        <f>SUM(E18:L19)</f>
        <v>7181600</v>
      </c>
      <c r="F17" s="150"/>
      <c r="G17" s="150"/>
      <c r="H17" s="150"/>
      <c r="I17" s="150"/>
      <c r="J17" s="150"/>
      <c r="K17" s="150"/>
      <c r="L17" s="150"/>
      <c r="M17" s="54" t="s">
        <v>14</v>
      </c>
      <c r="N17" s="151" t="s">
        <v>40</v>
      </c>
      <c r="O17" s="151"/>
      <c r="P17" s="151"/>
      <c r="Q17" s="151"/>
      <c r="R17" s="151"/>
      <c r="S17" s="151"/>
      <c r="T17" s="151"/>
      <c r="U17" s="151"/>
      <c r="V17" s="151"/>
      <c r="W17" s="152"/>
      <c r="X17" s="153">
        <v>1</v>
      </c>
      <c r="Y17" s="153"/>
      <c r="Z17" s="153"/>
      <c r="AA17" s="55" t="s">
        <v>15</v>
      </c>
    </row>
    <row r="18" spans="1:27" ht="50.1" customHeight="1" x14ac:dyDescent="0.2">
      <c r="A18" s="154" t="s">
        <v>132</v>
      </c>
      <c r="B18" s="156" t="s">
        <v>133</v>
      </c>
      <c r="C18" s="157"/>
      <c r="D18" s="158"/>
      <c r="E18" s="159">
        <f>SUM(R51)</f>
        <v>6530000</v>
      </c>
      <c r="F18" s="160"/>
      <c r="G18" s="160"/>
      <c r="H18" s="160"/>
      <c r="I18" s="160"/>
      <c r="J18" s="160"/>
      <c r="K18" s="160"/>
      <c r="L18" s="160"/>
      <c r="M18" s="56" t="s">
        <v>14</v>
      </c>
      <c r="N18" s="161" t="s">
        <v>124</v>
      </c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3"/>
    </row>
    <row r="19" spans="1:27" ht="50.1" customHeight="1" x14ac:dyDescent="0.2">
      <c r="A19" s="155"/>
      <c r="B19" s="167" t="s">
        <v>8</v>
      </c>
      <c r="C19" s="168"/>
      <c r="D19" s="169"/>
      <c r="E19" s="170">
        <f>SUM(Y51)</f>
        <v>651600</v>
      </c>
      <c r="F19" s="171"/>
      <c r="G19" s="171"/>
      <c r="H19" s="171"/>
      <c r="I19" s="171"/>
      <c r="J19" s="171"/>
      <c r="K19" s="171"/>
      <c r="L19" s="171"/>
      <c r="M19" s="57" t="s">
        <v>14</v>
      </c>
      <c r="N19" s="164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6"/>
    </row>
    <row r="20" spans="1:27" ht="35.1" customHeight="1" x14ac:dyDescent="0.2">
      <c r="A20" s="177" t="s">
        <v>134</v>
      </c>
      <c r="B20" s="178"/>
      <c r="C20" s="178"/>
      <c r="D20" s="178"/>
      <c r="E20" s="179">
        <f>SUM(R52)</f>
        <v>6500000</v>
      </c>
      <c r="F20" s="179"/>
      <c r="G20" s="179"/>
      <c r="H20" s="179"/>
      <c r="I20" s="180"/>
      <c r="J20" s="58" t="s">
        <v>14</v>
      </c>
      <c r="K20" s="181" t="s">
        <v>8</v>
      </c>
      <c r="L20" s="181"/>
      <c r="M20" s="181"/>
      <c r="N20" s="182">
        <f>SUM(Y52)</f>
        <v>650000</v>
      </c>
      <c r="O20" s="182"/>
      <c r="P20" s="182"/>
      <c r="Q20" s="182"/>
      <c r="R20" s="183"/>
      <c r="S20" s="59" t="s">
        <v>14</v>
      </c>
    </row>
    <row r="21" spans="1:27" ht="35.1" customHeight="1" x14ac:dyDescent="0.2">
      <c r="A21" s="184" t="s">
        <v>137</v>
      </c>
      <c r="B21" s="185"/>
      <c r="C21" s="185"/>
      <c r="D21" s="185"/>
      <c r="E21" s="186">
        <f>SUM(R53)</f>
        <v>20000</v>
      </c>
      <c r="F21" s="186"/>
      <c r="G21" s="186"/>
      <c r="H21" s="186"/>
      <c r="I21" s="187"/>
      <c r="J21" s="60" t="s">
        <v>14</v>
      </c>
      <c r="K21" s="188" t="s">
        <v>8</v>
      </c>
      <c r="L21" s="188"/>
      <c r="M21" s="188"/>
      <c r="N21" s="189">
        <f>SUM(Y53)</f>
        <v>1600</v>
      </c>
      <c r="O21" s="189"/>
      <c r="P21" s="189"/>
      <c r="Q21" s="189"/>
      <c r="R21" s="190"/>
      <c r="S21" s="61" t="s">
        <v>14</v>
      </c>
    </row>
    <row r="22" spans="1:27" ht="35.1" customHeight="1" x14ac:dyDescent="0.2">
      <c r="A22" s="172" t="s">
        <v>148</v>
      </c>
      <c r="B22" s="173"/>
      <c r="C22" s="173"/>
      <c r="D22" s="173"/>
      <c r="E22" s="174">
        <f>SUM(R54)</f>
        <v>10000</v>
      </c>
      <c r="F22" s="174"/>
      <c r="G22" s="174"/>
      <c r="H22" s="174"/>
      <c r="I22" s="175"/>
      <c r="J22" s="62" t="s">
        <v>14</v>
      </c>
    </row>
    <row r="23" spans="1:27" ht="24.75" customHeight="1" x14ac:dyDescent="0.15">
      <c r="S23" s="4" t="s">
        <v>12</v>
      </c>
    </row>
    <row r="24" spans="1:27" ht="21" customHeight="1" x14ac:dyDescent="0.2">
      <c r="B24" s="63"/>
      <c r="C24" s="63"/>
      <c r="D24" s="63"/>
      <c r="E24" s="63"/>
      <c r="S24" s="176" t="s">
        <v>35</v>
      </c>
      <c r="T24" s="176"/>
      <c r="U24" s="176"/>
      <c r="V24" s="176" t="s">
        <v>10</v>
      </c>
      <c r="W24" s="176"/>
      <c r="X24" s="176"/>
      <c r="Y24" s="176" t="s">
        <v>11</v>
      </c>
      <c r="Z24" s="176"/>
      <c r="AA24" s="176"/>
    </row>
    <row r="25" spans="1:27" ht="17.100000000000001" customHeight="1" x14ac:dyDescent="0.2">
      <c r="A25" s="3" t="s">
        <v>139</v>
      </c>
      <c r="S25" s="176"/>
      <c r="T25" s="176"/>
      <c r="U25" s="176"/>
      <c r="V25" s="176"/>
      <c r="W25" s="176"/>
      <c r="X25" s="176"/>
      <c r="Y25" s="176"/>
      <c r="Z25" s="176"/>
      <c r="AA25" s="176"/>
    </row>
    <row r="26" spans="1:27" ht="17.100000000000001" customHeight="1" x14ac:dyDescent="0.2">
      <c r="A26" s="3" t="s">
        <v>146</v>
      </c>
      <c r="S26" s="176"/>
      <c r="T26" s="176"/>
      <c r="U26" s="176"/>
      <c r="V26" s="176"/>
      <c r="W26" s="176"/>
      <c r="X26" s="176"/>
      <c r="Y26" s="176"/>
      <c r="Z26" s="176"/>
      <c r="AA26" s="176"/>
    </row>
    <row r="27" spans="1:27" ht="17.100000000000001" customHeight="1" x14ac:dyDescent="0.2">
      <c r="A27" s="3" t="s">
        <v>147</v>
      </c>
      <c r="S27" s="176"/>
      <c r="T27" s="176"/>
      <c r="U27" s="176"/>
      <c r="V27" s="176"/>
      <c r="W27" s="176"/>
      <c r="X27" s="176"/>
      <c r="Y27" s="176"/>
      <c r="Z27" s="176"/>
      <c r="AA27" s="176"/>
    </row>
    <row r="28" spans="1:27" ht="17.100000000000001" customHeight="1" x14ac:dyDescent="0.2">
      <c r="A28" s="64" t="s">
        <v>144</v>
      </c>
      <c r="S28" s="176"/>
      <c r="T28" s="176"/>
      <c r="U28" s="176"/>
      <c r="V28" s="176"/>
      <c r="W28" s="176"/>
      <c r="X28" s="176"/>
      <c r="Y28" s="176"/>
      <c r="Z28" s="176"/>
      <c r="AA28" s="176"/>
    </row>
    <row r="29" spans="1:27" ht="20.100000000000001" customHeight="1" x14ac:dyDescent="0.2"/>
    <row r="30" spans="1:27" ht="20.100000000000001" customHeight="1" x14ac:dyDescent="0.2"/>
    <row r="31" spans="1:27" ht="20.100000000000001" customHeight="1" x14ac:dyDescent="0.2"/>
    <row r="32" spans="1:27" ht="39.9" customHeight="1" x14ac:dyDescent="0.2">
      <c r="A32" s="205" t="s">
        <v>31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</row>
    <row r="33" spans="1:27" ht="24.9" customHeight="1" x14ac:dyDescent="0.2">
      <c r="A33" s="65"/>
      <c r="B33" s="66"/>
      <c r="C33" s="66"/>
      <c r="D33" s="66"/>
      <c r="E33" s="65"/>
      <c r="F33" s="65"/>
      <c r="G33" s="65"/>
      <c r="H33" s="65"/>
      <c r="I33" s="65"/>
      <c r="J33" s="65"/>
      <c r="K33" s="65"/>
      <c r="L33" s="6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4.9" customHeight="1" x14ac:dyDescent="0.2">
      <c r="A34" s="206">
        <f>IF($A$10="","",$A$10)</f>
        <v>2026</v>
      </c>
      <c r="B34" s="207"/>
      <c r="C34" s="208"/>
      <c r="D34" s="67" t="s">
        <v>41</v>
      </c>
      <c r="E34" s="209">
        <f>IF($E$10="","",$E$10)</f>
        <v>45688</v>
      </c>
      <c r="F34" s="210"/>
      <c r="G34" s="210"/>
      <c r="H34" s="210"/>
      <c r="I34" s="211"/>
      <c r="Q34" s="124" t="s">
        <v>0</v>
      </c>
      <c r="R34" s="125"/>
      <c r="S34" s="125"/>
      <c r="T34" s="126"/>
      <c r="U34" s="212">
        <f>IF($U$7="","",$U$7)</f>
        <v>99001</v>
      </c>
      <c r="V34" s="127"/>
      <c r="W34" s="127"/>
      <c r="X34" s="127"/>
      <c r="Y34" s="127"/>
      <c r="Z34" s="127"/>
      <c r="AA34" s="128"/>
    </row>
    <row r="35" spans="1:27" ht="24.9" customHeight="1" x14ac:dyDescent="0.2">
      <c r="A35" s="68"/>
      <c r="B35" s="68"/>
      <c r="C35" s="68"/>
      <c r="D35" s="68"/>
      <c r="E35" s="69"/>
      <c r="F35" s="69"/>
      <c r="G35" s="69"/>
      <c r="H35" s="69"/>
      <c r="I35" s="69"/>
      <c r="Q35" s="213" t="s">
        <v>126</v>
      </c>
      <c r="R35" s="214"/>
      <c r="S35" s="214"/>
      <c r="T35" s="215"/>
      <c r="U35" s="219" t="str">
        <f>IF($U$8="","",$U$8)</f>
        <v>T9250001006467</v>
      </c>
      <c r="V35" s="129"/>
      <c r="W35" s="129"/>
      <c r="X35" s="129"/>
      <c r="Y35" s="129"/>
      <c r="Z35" s="129"/>
      <c r="AA35" s="130"/>
    </row>
    <row r="36" spans="1:27" ht="16.5" customHeight="1" x14ac:dyDescent="0.2">
      <c r="A36" s="51"/>
      <c r="B36" s="52"/>
      <c r="C36" s="52"/>
      <c r="D36" s="52"/>
      <c r="E36" s="51"/>
      <c r="F36" s="51"/>
      <c r="G36" s="51"/>
      <c r="H36" s="51"/>
      <c r="I36" s="51"/>
      <c r="J36" s="51"/>
      <c r="K36" s="51"/>
      <c r="L36" s="51"/>
      <c r="M36" s="70"/>
      <c r="Q36" s="216"/>
      <c r="R36" s="217"/>
      <c r="S36" s="217"/>
      <c r="T36" s="218"/>
      <c r="U36" s="220" t="s">
        <v>138</v>
      </c>
      <c r="V36" s="131"/>
      <c r="W36" s="131"/>
      <c r="X36" s="131"/>
      <c r="Y36" s="131"/>
      <c r="Z36" s="131"/>
      <c r="AA36" s="132"/>
    </row>
    <row r="37" spans="1:27" ht="15.75" customHeight="1" x14ac:dyDescent="0.2">
      <c r="A37" s="51"/>
      <c r="B37" s="70"/>
      <c r="C37" s="70"/>
      <c r="D37" s="70"/>
      <c r="E37" s="71"/>
      <c r="F37" s="71"/>
      <c r="G37" s="51"/>
      <c r="H37" s="71"/>
      <c r="I37" s="71"/>
      <c r="J37" s="71"/>
      <c r="K37" s="71"/>
      <c r="L37" s="71"/>
      <c r="M37" s="70"/>
      <c r="R37" s="2"/>
      <c r="T37" s="2"/>
      <c r="U37" s="2"/>
      <c r="V37" s="2"/>
      <c r="W37" s="2"/>
      <c r="Y37" s="2"/>
      <c r="Z37" s="2"/>
    </row>
    <row r="38" spans="1:27" ht="24.9" customHeight="1" x14ac:dyDescent="0.2">
      <c r="A38" s="191" t="s">
        <v>1</v>
      </c>
      <c r="B38" s="192"/>
      <c r="C38" s="192"/>
      <c r="D38" s="193"/>
      <c r="E38" s="194"/>
      <c r="F38" s="194"/>
      <c r="G38" s="194"/>
      <c r="H38" s="194"/>
      <c r="I38" s="194"/>
      <c r="J38" s="194"/>
      <c r="K38" s="194"/>
      <c r="L38" s="194"/>
      <c r="M38" s="195"/>
      <c r="N38" s="18"/>
      <c r="O38" s="72" t="s">
        <v>36</v>
      </c>
      <c r="P38" s="73"/>
      <c r="Q38" s="196" t="str">
        <f>IF($Q$12="","",$Q$12)</f>
        <v/>
      </c>
      <c r="R38" s="133"/>
      <c r="S38" s="133"/>
      <c r="T38" s="133"/>
      <c r="U38" s="133"/>
      <c r="V38" s="133"/>
      <c r="W38" s="133"/>
      <c r="X38" s="133"/>
      <c r="Y38" s="133"/>
      <c r="Z38" s="133"/>
      <c r="AA38" s="11"/>
    </row>
    <row r="39" spans="1:27" ht="24.9" customHeight="1" x14ac:dyDescent="0.2">
      <c r="A39" s="191" t="s">
        <v>32</v>
      </c>
      <c r="B39" s="192"/>
      <c r="C39" s="192"/>
      <c r="D39" s="197"/>
      <c r="E39" s="198"/>
      <c r="F39" s="198"/>
      <c r="G39" s="198"/>
      <c r="H39" s="198"/>
      <c r="I39" s="198"/>
      <c r="J39" s="198"/>
      <c r="K39" s="198"/>
      <c r="L39" s="198"/>
      <c r="M39" s="199"/>
      <c r="N39" s="18"/>
      <c r="O39" s="72" t="s">
        <v>37</v>
      </c>
      <c r="P39" s="73"/>
      <c r="Q39" s="203" t="str">
        <f>IF($Q$13="","",$Q$13)</f>
        <v/>
      </c>
      <c r="R39" s="136"/>
      <c r="S39" s="136"/>
      <c r="T39" s="136"/>
      <c r="U39" s="136"/>
      <c r="V39" s="136"/>
      <c r="W39" s="136"/>
      <c r="X39" s="136"/>
      <c r="Y39" s="136"/>
      <c r="Z39" s="136"/>
      <c r="AA39" s="12"/>
    </row>
    <row r="40" spans="1:27" ht="24.9" customHeight="1" x14ac:dyDescent="0.2">
      <c r="A40" s="191"/>
      <c r="B40" s="192"/>
      <c r="C40" s="192"/>
      <c r="D40" s="197"/>
      <c r="E40" s="198"/>
      <c r="F40" s="198"/>
      <c r="G40" s="198"/>
      <c r="H40" s="198"/>
      <c r="I40" s="198"/>
      <c r="J40" s="198"/>
      <c r="K40" s="198"/>
      <c r="L40" s="198"/>
      <c r="M40" s="199"/>
      <c r="N40" s="18"/>
      <c r="O40" s="72" t="s">
        <v>2</v>
      </c>
      <c r="P40" s="73"/>
      <c r="Q40" s="203" t="str">
        <f>IF($Q$14="","",$Q$14)</f>
        <v/>
      </c>
      <c r="R40" s="136"/>
      <c r="S40" s="136"/>
      <c r="T40" s="136"/>
      <c r="U40" s="136"/>
      <c r="V40" s="136"/>
      <c r="W40" s="136"/>
      <c r="X40" s="136"/>
      <c r="Y40" s="136"/>
      <c r="Z40" s="136"/>
      <c r="AA40" s="20" t="s">
        <v>16</v>
      </c>
    </row>
    <row r="41" spans="1:27" ht="24.9" customHeight="1" x14ac:dyDescent="0.2">
      <c r="A41" s="191"/>
      <c r="B41" s="192"/>
      <c r="C41" s="192"/>
      <c r="D41" s="200"/>
      <c r="E41" s="201"/>
      <c r="F41" s="201"/>
      <c r="G41" s="201"/>
      <c r="H41" s="201"/>
      <c r="I41" s="201"/>
      <c r="J41" s="201"/>
      <c r="K41" s="201"/>
      <c r="L41" s="201"/>
      <c r="M41" s="202"/>
      <c r="N41" s="18"/>
      <c r="O41" s="72" t="s">
        <v>3</v>
      </c>
      <c r="P41" s="73"/>
      <c r="Q41" s="204" t="str">
        <f>IF($Q$15="","",$Q$15)</f>
        <v/>
      </c>
      <c r="R41" s="145"/>
      <c r="S41" s="145"/>
      <c r="T41" s="145"/>
      <c r="U41" s="145"/>
      <c r="V41" s="145"/>
      <c r="W41" s="145"/>
      <c r="X41" s="145"/>
      <c r="Y41" s="145"/>
      <c r="Z41" s="145"/>
      <c r="AA41" s="14"/>
    </row>
    <row r="42" spans="1:27" ht="20.100000000000001" customHeight="1" x14ac:dyDescent="0.2">
      <c r="A42" s="71"/>
      <c r="B42" s="70"/>
      <c r="C42" s="70"/>
      <c r="D42" s="70"/>
      <c r="E42" s="71"/>
      <c r="F42" s="71"/>
      <c r="G42" s="71"/>
      <c r="H42" s="71"/>
      <c r="I42" s="71"/>
      <c r="J42" s="71"/>
      <c r="K42" s="71"/>
      <c r="L42" s="71"/>
      <c r="M42" s="70"/>
    </row>
    <row r="43" spans="1:27" ht="24.9" customHeight="1" x14ac:dyDescent="0.2">
      <c r="A43" s="252" t="s">
        <v>4</v>
      </c>
      <c r="B43" s="253"/>
      <c r="C43" s="255" t="s">
        <v>33</v>
      </c>
      <c r="D43" s="257" t="s">
        <v>5</v>
      </c>
      <c r="E43" s="236"/>
      <c r="F43" s="236"/>
      <c r="G43" s="236"/>
      <c r="H43" s="236"/>
      <c r="I43" s="236"/>
      <c r="J43" s="237"/>
      <c r="K43" s="259" t="s">
        <v>34</v>
      </c>
      <c r="L43" s="261" t="s">
        <v>29</v>
      </c>
      <c r="M43" s="262"/>
      <c r="N43" s="263"/>
      <c r="O43" s="267" t="s">
        <v>157</v>
      </c>
      <c r="P43" s="262"/>
      <c r="Q43" s="268"/>
      <c r="R43" s="235" t="s">
        <v>30</v>
      </c>
      <c r="S43" s="235"/>
      <c r="T43" s="235"/>
      <c r="U43" s="235"/>
      <c r="V43" s="235"/>
      <c r="W43" s="235"/>
      <c r="X43" s="235"/>
      <c r="Y43" s="235"/>
      <c r="Z43" s="236" t="s">
        <v>9</v>
      </c>
      <c r="AA43" s="237"/>
    </row>
    <row r="44" spans="1:27" ht="24.9" customHeight="1" x14ac:dyDescent="0.2">
      <c r="A44" s="254"/>
      <c r="B44" s="239"/>
      <c r="C44" s="256"/>
      <c r="D44" s="258"/>
      <c r="E44" s="238"/>
      <c r="F44" s="238"/>
      <c r="G44" s="238"/>
      <c r="H44" s="238"/>
      <c r="I44" s="238"/>
      <c r="J44" s="239"/>
      <c r="K44" s="260"/>
      <c r="L44" s="264"/>
      <c r="M44" s="265"/>
      <c r="N44" s="266"/>
      <c r="O44" s="269"/>
      <c r="P44" s="265"/>
      <c r="Q44" s="270"/>
      <c r="R44" s="235" t="s">
        <v>13</v>
      </c>
      <c r="S44" s="235"/>
      <c r="T44" s="235"/>
      <c r="U44" s="235"/>
      <c r="V44" s="235"/>
      <c r="W44" s="235" t="s">
        <v>7</v>
      </c>
      <c r="X44" s="235"/>
      <c r="Y44" s="74" t="s">
        <v>128</v>
      </c>
      <c r="Z44" s="238"/>
      <c r="AA44" s="239"/>
    </row>
    <row r="45" spans="1:27" ht="38.1" customHeight="1" x14ac:dyDescent="0.2">
      <c r="A45" s="240">
        <v>202100001</v>
      </c>
      <c r="B45" s="241"/>
      <c r="C45" s="75">
        <v>591</v>
      </c>
      <c r="D45" s="242" t="s">
        <v>158</v>
      </c>
      <c r="E45" s="243"/>
      <c r="F45" s="243"/>
      <c r="G45" s="243"/>
      <c r="H45" s="243"/>
      <c r="I45" s="243"/>
      <c r="J45" s="244"/>
      <c r="K45" s="75" t="s">
        <v>129</v>
      </c>
      <c r="L45" s="245"/>
      <c r="M45" s="246"/>
      <c r="N45" s="247"/>
      <c r="O45" s="248"/>
      <c r="P45" s="246"/>
      <c r="Q45" s="249"/>
      <c r="R45" s="250">
        <v>1000000</v>
      </c>
      <c r="S45" s="250"/>
      <c r="T45" s="250"/>
      <c r="U45" s="250"/>
      <c r="V45" s="250"/>
      <c r="W45" s="251">
        <v>0.1</v>
      </c>
      <c r="X45" s="251"/>
      <c r="Y45" s="75"/>
      <c r="Z45" s="221" t="s">
        <v>42</v>
      </c>
      <c r="AA45" s="221"/>
    </row>
    <row r="46" spans="1:27" ht="38.1" customHeight="1" x14ac:dyDescent="0.2">
      <c r="A46" s="222">
        <v>202100002</v>
      </c>
      <c r="B46" s="223"/>
      <c r="C46" s="76">
        <v>596</v>
      </c>
      <c r="D46" s="224" t="s">
        <v>159</v>
      </c>
      <c r="E46" s="225"/>
      <c r="F46" s="225"/>
      <c r="G46" s="225"/>
      <c r="H46" s="225"/>
      <c r="I46" s="225"/>
      <c r="J46" s="226"/>
      <c r="K46" s="76"/>
      <c r="L46" s="227">
        <v>900000000</v>
      </c>
      <c r="M46" s="228"/>
      <c r="N46" s="229"/>
      <c r="O46" s="230">
        <v>100000000</v>
      </c>
      <c r="P46" s="228"/>
      <c r="Q46" s="231"/>
      <c r="R46" s="232">
        <v>5000000</v>
      </c>
      <c r="S46" s="232"/>
      <c r="T46" s="232"/>
      <c r="U46" s="232"/>
      <c r="V46" s="232"/>
      <c r="W46" s="233">
        <v>0.1</v>
      </c>
      <c r="X46" s="233"/>
      <c r="Y46" s="76"/>
      <c r="Z46" s="234" t="s">
        <v>42</v>
      </c>
      <c r="AA46" s="234"/>
    </row>
    <row r="47" spans="1:27" ht="38.1" customHeight="1" x14ac:dyDescent="0.2">
      <c r="A47" s="222">
        <v>202100003</v>
      </c>
      <c r="B47" s="223"/>
      <c r="C47" s="76">
        <v>810</v>
      </c>
      <c r="D47" s="224" t="s">
        <v>160</v>
      </c>
      <c r="E47" s="225"/>
      <c r="F47" s="225"/>
      <c r="G47" s="225"/>
      <c r="H47" s="225"/>
      <c r="I47" s="225"/>
      <c r="J47" s="226"/>
      <c r="K47" s="76"/>
      <c r="L47" s="227">
        <v>900000000</v>
      </c>
      <c r="M47" s="228"/>
      <c r="N47" s="229"/>
      <c r="O47" s="230">
        <v>100000000</v>
      </c>
      <c r="P47" s="228"/>
      <c r="Q47" s="231"/>
      <c r="R47" s="232">
        <v>500000</v>
      </c>
      <c r="S47" s="232"/>
      <c r="T47" s="232"/>
      <c r="U47" s="232"/>
      <c r="V47" s="232"/>
      <c r="W47" s="233">
        <v>0.1</v>
      </c>
      <c r="X47" s="233"/>
      <c r="Y47" s="76"/>
      <c r="Z47" s="234" t="s">
        <v>42</v>
      </c>
      <c r="AA47" s="234"/>
    </row>
    <row r="48" spans="1:27" ht="38.1" customHeight="1" x14ac:dyDescent="0.2">
      <c r="A48" s="222"/>
      <c r="B48" s="223"/>
      <c r="C48" s="76">
        <v>700</v>
      </c>
      <c r="D48" s="224" t="s">
        <v>161</v>
      </c>
      <c r="E48" s="225"/>
      <c r="F48" s="225"/>
      <c r="G48" s="225"/>
      <c r="H48" s="225"/>
      <c r="I48" s="225"/>
      <c r="J48" s="226"/>
      <c r="K48" s="76"/>
      <c r="L48" s="227"/>
      <c r="M48" s="228"/>
      <c r="N48" s="229"/>
      <c r="O48" s="230"/>
      <c r="P48" s="228"/>
      <c r="Q48" s="231"/>
      <c r="R48" s="232">
        <v>20000</v>
      </c>
      <c r="S48" s="232"/>
      <c r="T48" s="232"/>
      <c r="U48" s="232"/>
      <c r="V48" s="232"/>
      <c r="W48" s="233">
        <v>0.08</v>
      </c>
      <c r="X48" s="233"/>
      <c r="Y48" s="76" t="s">
        <v>130</v>
      </c>
      <c r="Z48" s="234" t="s">
        <v>42</v>
      </c>
      <c r="AA48" s="234"/>
    </row>
    <row r="49" spans="1:27" ht="38.1" customHeight="1" x14ac:dyDescent="0.2">
      <c r="A49" s="222"/>
      <c r="B49" s="223"/>
      <c r="C49" s="76">
        <v>700</v>
      </c>
      <c r="D49" s="224" t="s">
        <v>162</v>
      </c>
      <c r="E49" s="225"/>
      <c r="F49" s="225"/>
      <c r="G49" s="225"/>
      <c r="H49" s="225"/>
      <c r="I49" s="225"/>
      <c r="J49" s="226"/>
      <c r="K49" s="76"/>
      <c r="L49" s="227"/>
      <c r="M49" s="228"/>
      <c r="N49" s="229"/>
      <c r="O49" s="230"/>
      <c r="P49" s="228"/>
      <c r="Q49" s="231"/>
      <c r="R49" s="232">
        <v>10000</v>
      </c>
      <c r="S49" s="232"/>
      <c r="T49" s="232"/>
      <c r="U49" s="232"/>
      <c r="V49" s="232"/>
      <c r="W49" s="233">
        <v>0</v>
      </c>
      <c r="X49" s="233"/>
      <c r="Y49" s="76"/>
      <c r="Z49" s="234" t="s">
        <v>42</v>
      </c>
      <c r="AA49" s="234"/>
    </row>
    <row r="50" spans="1:27" ht="38.1" customHeight="1" thickBot="1" x14ac:dyDescent="0.25">
      <c r="A50" s="222"/>
      <c r="B50" s="223"/>
      <c r="C50" s="77"/>
      <c r="D50" s="271"/>
      <c r="E50" s="272"/>
      <c r="F50" s="272"/>
      <c r="G50" s="272"/>
      <c r="H50" s="272"/>
      <c r="I50" s="272"/>
      <c r="J50" s="273"/>
      <c r="K50" s="77"/>
      <c r="L50" s="274"/>
      <c r="M50" s="275"/>
      <c r="N50" s="276"/>
      <c r="O50" s="277"/>
      <c r="P50" s="278"/>
      <c r="Q50" s="279"/>
      <c r="R50" s="280"/>
      <c r="S50" s="280"/>
      <c r="T50" s="280"/>
      <c r="U50" s="280"/>
      <c r="V50" s="280"/>
      <c r="W50" s="281"/>
      <c r="X50" s="281"/>
      <c r="Y50" s="75"/>
      <c r="Z50" s="282"/>
      <c r="AA50" s="282"/>
    </row>
    <row r="51" spans="1:27" ht="39" customHeight="1" thickTop="1" thickBot="1" x14ac:dyDescent="0.25">
      <c r="A51" s="71"/>
      <c r="B51" s="38"/>
      <c r="C51" s="38"/>
      <c r="D51" s="38"/>
      <c r="E51" s="39"/>
      <c r="J51" s="39"/>
      <c r="N51" s="283" t="s">
        <v>136</v>
      </c>
      <c r="O51" s="284"/>
      <c r="P51" s="284"/>
      <c r="Q51" s="285"/>
      <c r="R51" s="286">
        <f>SUM(R45:V50)</f>
        <v>6530000</v>
      </c>
      <c r="S51" s="286"/>
      <c r="T51" s="286"/>
      <c r="U51" s="286"/>
      <c r="V51" s="286"/>
      <c r="W51" s="287" t="s">
        <v>8</v>
      </c>
      <c r="X51" s="287"/>
      <c r="Y51" s="288">
        <f>SUM(Y52:AA54)</f>
        <v>651600</v>
      </c>
      <c r="Z51" s="288"/>
      <c r="AA51" s="289"/>
    </row>
    <row r="52" spans="1:27" ht="27" customHeight="1" thickTop="1" x14ac:dyDescent="0.2">
      <c r="A52" s="71"/>
      <c r="B52" s="38"/>
      <c r="C52" s="38"/>
      <c r="D52" s="38"/>
      <c r="E52" s="39"/>
      <c r="J52" s="39"/>
      <c r="N52" s="290" t="s">
        <v>134</v>
      </c>
      <c r="O52" s="291"/>
      <c r="P52" s="291"/>
      <c r="Q52" s="292"/>
      <c r="R52" s="293">
        <f>SUMIF(W45:X50,10%,R45:V50)</f>
        <v>6500000</v>
      </c>
      <c r="S52" s="293"/>
      <c r="T52" s="293"/>
      <c r="U52" s="293"/>
      <c r="V52" s="293"/>
      <c r="W52" s="294" t="s">
        <v>8</v>
      </c>
      <c r="X52" s="294"/>
      <c r="Y52" s="295">
        <f>R52*10%</f>
        <v>650000</v>
      </c>
      <c r="Z52" s="295"/>
      <c r="AA52" s="296"/>
    </row>
    <row r="53" spans="1:27" ht="27" customHeight="1" x14ac:dyDescent="0.2">
      <c r="D53" s="38"/>
      <c r="E53" s="39"/>
      <c r="J53" s="39"/>
      <c r="N53" s="299" t="s">
        <v>135</v>
      </c>
      <c r="O53" s="300"/>
      <c r="P53" s="300"/>
      <c r="Q53" s="301"/>
      <c r="R53" s="302">
        <f>SUMIF(W45:X50,8%,R45:V50)</f>
        <v>20000</v>
      </c>
      <c r="S53" s="303"/>
      <c r="T53" s="303"/>
      <c r="U53" s="303"/>
      <c r="V53" s="304"/>
      <c r="W53" s="305" t="s">
        <v>8</v>
      </c>
      <c r="X53" s="306"/>
      <c r="Y53" s="307">
        <f>R53*8%</f>
        <v>1600</v>
      </c>
      <c r="Z53" s="308"/>
      <c r="AA53" s="309"/>
    </row>
    <row r="54" spans="1:27" ht="27" customHeight="1" x14ac:dyDescent="0.2">
      <c r="D54" s="38"/>
      <c r="E54" s="39"/>
      <c r="J54" s="39"/>
      <c r="N54" s="310" t="s">
        <v>149</v>
      </c>
      <c r="O54" s="311"/>
      <c r="P54" s="311"/>
      <c r="Q54" s="312"/>
      <c r="R54" s="307">
        <f>SUMIF(W45:X50,0%,R45:V50)</f>
        <v>10000</v>
      </c>
      <c r="S54" s="308"/>
      <c r="T54" s="308"/>
      <c r="U54" s="308"/>
      <c r="V54" s="309"/>
    </row>
    <row r="55" spans="1:27" ht="20.100000000000001" customHeight="1" x14ac:dyDescent="0.2">
      <c r="A55" s="297" t="s">
        <v>140</v>
      </c>
      <c r="B55" s="297"/>
      <c r="C55" s="297"/>
      <c r="D55" s="38"/>
      <c r="E55" s="39"/>
      <c r="J55" s="39"/>
      <c r="N55" s="40"/>
      <c r="O55" s="40"/>
      <c r="P55" s="40"/>
      <c r="Q55" s="40"/>
      <c r="R55" s="41"/>
      <c r="S55" s="41"/>
      <c r="T55" s="41"/>
      <c r="U55" s="41"/>
      <c r="V55" s="41"/>
      <c r="W55" s="42"/>
      <c r="X55" s="42"/>
      <c r="Y55" s="41"/>
      <c r="Z55" s="41"/>
      <c r="AA55" s="41"/>
    </row>
    <row r="56" spans="1:27" ht="20.100000000000001" customHeight="1" x14ac:dyDescent="0.2">
      <c r="A56" s="43" t="s">
        <v>142</v>
      </c>
      <c r="D56" s="44"/>
      <c r="E56" s="39"/>
      <c r="F56" s="39"/>
      <c r="G56" s="45"/>
      <c r="H56" s="46"/>
      <c r="I56" s="45"/>
      <c r="J56" s="46"/>
      <c r="K56" s="45"/>
      <c r="L56" s="45"/>
      <c r="M56" s="46"/>
      <c r="R56" s="47"/>
      <c r="S56" s="47"/>
      <c r="T56" s="47"/>
      <c r="U56" s="48"/>
      <c r="V56" s="47"/>
      <c r="W56" s="47"/>
      <c r="X56" s="47"/>
      <c r="Y56" s="47"/>
      <c r="Z56" s="47"/>
      <c r="AA56" s="49"/>
    </row>
    <row r="57" spans="1:27" ht="20.100000000000001" customHeight="1" x14ac:dyDescent="0.15">
      <c r="A57" s="43" t="s">
        <v>143</v>
      </c>
      <c r="B57" s="50"/>
      <c r="C57" s="50"/>
      <c r="D57" s="50"/>
      <c r="E57" s="51"/>
      <c r="F57" s="51"/>
      <c r="G57" s="51"/>
      <c r="H57" s="51"/>
      <c r="M57" s="52"/>
    </row>
    <row r="58" spans="1:27" ht="20.100000000000001" customHeight="1" x14ac:dyDescent="0.15">
      <c r="A58" s="43" t="s">
        <v>141</v>
      </c>
      <c r="B58" s="50"/>
      <c r="C58" s="50"/>
      <c r="D58" s="50"/>
      <c r="E58" s="51"/>
      <c r="F58" s="51"/>
      <c r="G58" s="51"/>
      <c r="H58" s="51"/>
      <c r="M58" s="52"/>
      <c r="R58" s="298" t="s">
        <v>35</v>
      </c>
      <c r="S58" s="298"/>
      <c r="T58" s="298"/>
      <c r="U58" s="298" t="s">
        <v>10</v>
      </c>
      <c r="V58" s="298"/>
      <c r="W58" s="298"/>
      <c r="X58" s="298" t="s">
        <v>11</v>
      </c>
      <c r="Y58" s="298"/>
      <c r="Z58" s="298"/>
    </row>
    <row r="59" spans="1:27" ht="20.100000000000001" customHeight="1" x14ac:dyDescent="0.15">
      <c r="A59" s="43" t="s">
        <v>131</v>
      </c>
      <c r="B59" s="50"/>
      <c r="C59" s="50"/>
      <c r="D59" s="50"/>
      <c r="E59" s="51"/>
      <c r="F59" s="51"/>
      <c r="G59" s="51"/>
      <c r="H59" s="51"/>
      <c r="M59" s="52"/>
      <c r="R59" s="298"/>
      <c r="S59" s="298"/>
      <c r="T59" s="298"/>
      <c r="U59" s="298"/>
      <c r="V59" s="298"/>
      <c r="W59" s="298"/>
      <c r="X59" s="298"/>
      <c r="Y59" s="298"/>
      <c r="Z59" s="298"/>
    </row>
    <row r="60" spans="1:27" ht="20.100000000000001" customHeight="1" x14ac:dyDescent="0.15">
      <c r="A60" s="43" t="s">
        <v>145</v>
      </c>
      <c r="B60" s="50"/>
      <c r="C60" s="50"/>
      <c r="D60" s="50"/>
      <c r="E60" s="51"/>
      <c r="F60" s="51"/>
      <c r="G60" s="51"/>
      <c r="H60" s="51"/>
      <c r="M60" s="52"/>
      <c r="R60" s="298"/>
      <c r="S60" s="298"/>
      <c r="T60" s="298"/>
      <c r="U60" s="298"/>
      <c r="V60" s="298"/>
      <c r="W60" s="298"/>
      <c r="X60" s="298"/>
      <c r="Y60" s="298"/>
      <c r="Z60" s="298"/>
    </row>
    <row r="61" spans="1:27" ht="20.100000000000001" customHeight="1" x14ac:dyDescent="0.15">
      <c r="A61" s="78" t="s">
        <v>144</v>
      </c>
      <c r="R61" s="298"/>
      <c r="S61" s="298"/>
      <c r="T61" s="298"/>
      <c r="U61" s="298"/>
      <c r="V61" s="298"/>
      <c r="W61" s="298"/>
      <c r="X61" s="298"/>
      <c r="Y61" s="298"/>
      <c r="Z61" s="298"/>
    </row>
    <row r="62" spans="1:27" ht="24" customHeight="1" x14ac:dyDescent="0.2"/>
  </sheetData>
  <mergeCells count="137">
    <mergeCell ref="A55:C55"/>
    <mergeCell ref="R58:T58"/>
    <mergeCell ref="U58:W58"/>
    <mergeCell ref="X58:Z58"/>
    <mergeCell ref="R59:T61"/>
    <mergeCell ref="U59:W61"/>
    <mergeCell ref="X59:Z61"/>
    <mergeCell ref="N53:Q53"/>
    <mergeCell ref="R53:V53"/>
    <mergeCell ref="W53:X53"/>
    <mergeCell ref="Y53:AA53"/>
    <mergeCell ref="N54:Q54"/>
    <mergeCell ref="R54:V54"/>
    <mergeCell ref="N51:Q51"/>
    <mergeCell ref="R51:V51"/>
    <mergeCell ref="W51:X51"/>
    <mergeCell ref="Y51:AA51"/>
    <mergeCell ref="N52:Q52"/>
    <mergeCell ref="R52:V52"/>
    <mergeCell ref="W52:X52"/>
    <mergeCell ref="Y52:AA52"/>
    <mergeCell ref="Z49:AA49"/>
    <mergeCell ref="A50:B50"/>
    <mergeCell ref="D50:J50"/>
    <mergeCell ref="L50:N50"/>
    <mergeCell ref="O50:Q50"/>
    <mergeCell ref="R50:V50"/>
    <mergeCell ref="W50:X50"/>
    <mergeCell ref="Z50:AA50"/>
    <mergeCell ref="A49:B49"/>
    <mergeCell ref="D49:J49"/>
    <mergeCell ref="L49:N49"/>
    <mergeCell ref="O49:Q49"/>
    <mergeCell ref="R49:V49"/>
    <mergeCell ref="W49:X49"/>
    <mergeCell ref="Z47:AA47"/>
    <mergeCell ref="A48:B48"/>
    <mergeCell ref="D48:J48"/>
    <mergeCell ref="L48:N48"/>
    <mergeCell ref="O48:Q48"/>
    <mergeCell ref="R48:V48"/>
    <mergeCell ref="W48:X48"/>
    <mergeCell ref="Z48:AA48"/>
    <mergeCell ref="A47:B47"/>
    <mergeCell ref="D47:J47"/>
    <mergeCell ref="L47:N47"/>
    <mergeCell ref="O47:Q47"/>
    <mergeCell ref="R47:V47"/>
    <mergeCell ref="W47:X47"/>
    <mergeCell ref="Z45:AA45"/>
    <mergeCell ref="A46:B46"/>
    <mergeCell ref="D46:J46"/>
    <mergeCell ref="L46:N46"/>
    <mergeCell ref="O46:Q46"/>
    <mergeCell ref="R46:V46"/>
    <mergeCell ref="W46:X46"/>
    <mergeCell ref="Z46:AA46"/>
    <mergeCell ref="R43:Y43"/>
    <mergeCell ref="Z43:AA44"/>
    <mergeCell ref="R44:V44"/>
    <mergeCell ref="W44:X44"/>
    <mergeCell ref="A45:B45"/>
    <mergeCell ref="D45:J45"/>
    <mergeCell ref="L45:N45"/>
    <mergeCell ref="O45:Q45"/>
    <mergeCell ref="R45:V45"/>
    <mergeCell ref="W45:X45"/>
    <mergeCell ref="A43:B44"/>
    <mergeCell ref="C43:C44"/>
    <mergeCell ref="D43:J44"/>
    <mergeCell ref="K43:K44"/>
    <mergeCell ref="L43:N44"/>
    <mergeCell ref="O43:Q44"/>
    <mergeCell ref="A38:C38"/>
    <mergeCell ref="D38:M38"/>
    <mergeCell ref="Q38:Z38"/>
    <mergeCell ref="A39:C41"/>
    <mergeCell ref="D39:M41"/>
    <mergeCell ref="Q39:Z39"/>
    <mergeCell ref="Q40:Z40"/>
    <mergeCell ref="Q41:Z41"/>
    <mergeCell ref="A32:AA32"/>
    <mergeCell ref="A34:C34"/>
    <mergeCell ref="E34:I34"/>
    <mergeCell ref="Q34:T34"/>
    <mergeCell ref="U34:AA34"/>
    <mergeCell ref="Q35:T36"/>
    <mergeCell ref="U35:AA35"/>
    <mergeCell ref="U36:AA36"/>
    <mergeCell ref="S25:U28"/>
    <mergeCell ref="V25:X28"/>
    <mergeCell ref="Y25:AA28"/>
    <mergeCell ref="A20:D20"/>
    <mergeCell ref="E20:I20"/>
    <mergeCell ref="K20:M20"/>
    <mergeCell ref="N20:R20"/>
    <mergeCell ref="A21:D21"/>
    <mergeCell ref="E21:I21"/>
    <mergeCell ref="K21:M21"/>
    <mergeCell ref="N21:R21"/>
    <mergeCell ref="A18:A19"/>
    <mergeCell ref="B18:D18"/>
    <mergeCell ref="E18:L18"/>
    <mergeCell ref="N18:AA19"/>
    <mergeCell ref="B19:D19"/>
    <mergeCell ref="E19:L19"/>
    <mergeCell ref="A22:D22"/>
    <mergeCell ref="E22:I22"/>
    <mergeCell ref="S24:U24"/>
    <mergeCell ref="V24:X24"/>
    <mergeCell ref="Y24:AA24"/>
    <mergeCell ref="A14:D15"/>
    <mergeCell ref="E14:J15"/>
    <mergeCell ref="K14:M15"/>
    <mergeCell ref="N14:P14"/>
    <mergeCell ref="Q14:Z14"/>
    <mergeCell ref="N15:P15"/>
    <mergeCell ref="Q15:Z15"/>
    <mergeCell ref="A17:D17"/>
    <mergeCell ref="E17:L17"/>
    <mergeCell ref="N17:W17"/>
    <mergeCell ref="X17:Z17"/>
    <mergeCell ref="A10:C10"/>
    <mergeCell ref="E10:J10"/>
    <mergeCell ref="A12:D13"/>
    <mergeCell ref="E12:J13"/>
    <mergeCell ref="K12:M13"/>
    <mergeCell ref="N12:P12"/>
    <mergeCell ref="A3:AA4"/>
    <mergeCell ref="Q7:T7"/>
    <mergeCell ref="U7:AA7"/>
    <mergeCell ref="Q8:T9"/>
    <mergeCell ref="U8:AA8"/>
    <mergeCell ref="U9:AA9"/>
    <mergeCell ref="Q12:Z12"/>
    <mergeCell ref="N13:P13"/>
    <mergeCell ref="Q13:Z13"/>
  </mergeCells>
  <phoneticPr fontId="14"/>
  <dataValidations disablePrompts="1" count="3">
    <dataValidation type="list" allowBlank="1" showInputMessage="1" showErrorMessage="1" sqref="Y45:Y50" xr:uid="{39D73526-DB87-49F3-BC8D-B8C271277E75}">
      <formula1>"※"</formula1>
    </dataValidation>
    <dataValidation type="list" allowBlank="1" showInputMessage="1" showErrorMessage="1" sqref="K45:K50" xr:uid="{1B233B0E-84AD-4F42-8FB8-83237BF1A153}">
      <formula1>"○"</formula1>
    </dataValidation>
    <dataValidation type="list" allowBlank="1" showInputMessage="1" showErrorMessage="1" sqref="C45:C50" xr:uid="{59F2233B-E794-4C47-9D33-D1F27C092ADD}">
      <formula1>工種ｺｰﾄﾞ</formula1>
    </dataValidation>
  </dataValidations>
  <pageMargins left="0.31496062992125984" right="0.15748031496062992" top="0.51181102362204722" bottom="0.35433070866141736" header="0.31496062992125984" footer="0.31496062992125984"/>
  <pageSetup paperSize="9" scale="98" orientation="portrait" r:id="rId1"/>
  <rowBreaks count="1" manualBreakCount="1">
    <brk id="3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C6AE-2A0A-446B-90BE-07C99985593E}">
  <sheetPr codeName="Sheet10">
    <tabColor rgb="FFFFFF00"/>
  </sheetPr>
  <dimension ref="A1:AK989"/>
  <sheetViews>
    <sheetView tabSelected="1" view="pageBreakPreview" zoomScale="80" zoomScaleNormal="90" zoomScaleSheetLayoutView="80" workbookViewId="0">
      <selection activeCell="Y916" sqref="Y916:AA916"/>
    </sheetView>
  </sheetViews>
  <sheetFormatPr defaultColWidth="3.33203125" defaultRowHeight="24.9" customHeight="1" x14ac:dyDescent="0.2"/>
  <cols>
    <col min="1" max="1" width="5.6640625" customWidth="1"/>
    <col min="2" max="2" width="2.6640625" customWidth="1"/>
    <col min="3" max="3" width="6.109375" customWidth="1"/>
    <col min="4" max="5" width="3.44140625" customWidth="1"/>
    <col min="6" max="11" width="3.33203125" customWidth="1"/>
    <col min="13" max="13" width="4.6640625" customWidth="1"/>
    <col min="17" max="17" width="4.6640625" customWidth="1"/>
    <col min="19" max="26" width="3.6640625" customWidth="1"/>
    <col min="27" max="27" width="4.6640625" customWidth="1"/>
    <col min="28" max="28" width="9.109375" bestFit="1" customWidth="1"/>
    <col min="35" max="35" width="3.33203125" customWidth="1"/>
    <col min="37" max="37" width="3.33203125" customWidth="1"/>
  </cols>
  <sheetData>
    <row r="1" spans="1:28" ht="24.9" customHeight="1" x14ac:dyDescent="0.2">
      <c r="AA1" s="79" t="str">
        <f>TEXT("$A$1:$AA$"&amp;(X17+1)*32-2,)</f>
        <v>$A$1:$AA$30</v>
      </c>
    </row>
    <row r="2" spans="1:28" ht="24.9" customHeight="1" x14ac:dyDescent="0.2">
      <c r="AB2" s="80"/>
    </row>
    <row r="3" spans="1:28" ht="24.9" customHeight="1" x14ac:dyDescent="0.2">
      <c r="A3" s="123" t="s">
        <v>19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80"/>
    </row>
    <row r="4" spans="1:28" ht="27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80"/>
    </row>
    <row r="5" spans="1:28" ht="27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80"/>
    </row>
    <row r="6" spans="1:28" ht="31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8" ht="30" customHeight="1" x14ac:dyDescent="0.2">
      <c r="A7" s="6" t="s">
        <v>183</v>
      </c>
      <c r="M7" s="53"/>
      <c r="Q7" s="124" t="s">
        <v>0</v>
      </c>
      <c r="R7" s="125"/>
      <c r="S7" s="125"/>
      <c r="T7" s="126"/>
      <c r="U7" s="366"/>
      <c r="V7" s="366"/>
      <c r="W7" s="366"/>
      <c r="X7" s="366"/>
      <c r="Y7" s="366"/>
      <c r="Z7" s="366"/>
      <c r="AA7" s="367"/>
    </row>
    <row r="8" spans="1:28" ht="24.9" customHeight="1" x14ac:dyDescent="0.2">
      <c r="A8" s="6"/>
      <c r="M8" s="53"/>
      <c r="Q8" s="124" t="s">
        <v>126</v>
      </c>
      <c r="R8" s="125"/>
      <c r="S8" s="125"/>
      <c r="T8" s="126"/>
      <c r="U8" s="368"/>
      <c r="V8" s="368"/>
      <c r="W8" s="368"/>
      <c r="X8" s="368"/>
      <c r="Y8" s="368"/>
      <c r="Z8" s="368"/>
      <c r="AA8" s="369"/>
    </row>
    <row r="9" spans="1:28" ht="15" customHeight="1" x14ac:dyDescent="0.2">
      <c r="M9" s="25"/>
      <c r="Q9" s="124"/>
      <c r="R9" s="125"/>
      <c r="S9" s="125"/>
      <c r="T9" s="126"/>
      <c r="U9" s="131" t="s">
        <v>138</v>
      </c>
      <c r="V9" s="131"/>
      <c r="W9" s="131"/>
      <c r="X9" s="131"/>
      <c r="Y9" s="131"/>
      <c r="Z9" s="131"/>
      <c r="AA9" s="132"/>
    </row>
    <row r="10" spans="1:28" ht="30" customHeight="1" x14ac:dyDescent="0.2">
      <c r="A10" s="380"/>
      <c r="B10" s="381"/>
      <c r="C10" s="382"/>
      <c r="D10" s="15" t="s">
        <v>41</v>
      </c>
      <c r="E10" s="383"/>
      <c r="F10" s="384"/>
      <c r="G10" s="384"/>
      <c r="H10" s="384"/>
      <c r="I10" s="384"/>
      <c r="J10" s="385"/>
      <c r="K10" s="10"/>
      <c r="R10" s="2"/>
      <c r="T10" s="2"/>
      <c r="U10" s="2"/>
      <c r="V10" s="2"/>
      <c r="W10" s="2"/>
      <c r="Y10" s="2"/>
      <c r="Z10" s="2"/>
    </row>
    <row r="11" spans="1:28" ht="24.9" customHeight="1" x14ac:dyDescent="0.2">
      <c r="L11" s="13"/>
      <c r="S11" s="2"/>
      <c r="T11" s="2"/>
      <c r="V11" s="2"/>
      <c r="W11" s="2"/>
      <c r="Y11" s="2"/>
      <c r="Z11" s="2"/>
    </row>
    <row r="12" spans="1:28" ht="24" customHeight="1" x14ac:dyDescent="0.2">
      <c r="A12" s="103" t="s">
        <v>18</v>
      </c>
      <c r="B12" s="104"/>
      <c r="C12" s="104"/>
      <c r="D12" s="105"/>
      <c r="E12" s="109"/>
      <c r="F12" s="110"/>
      <c r="G12" s="110"/>
      <c r="H12" s="110"/>
      <c r="I12" s="110"/>
      <c r="J12" s="111"/>
      <c r="K12" s="115"/>
      <c r="L12" s="116"/>
      <c r="M12" s="117"/>
      <c r="N12" s="121" t="s">
        <v>38</v>
      </c>
      <c r="O12" s="122"/>
      <c r="P12" s="122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21"/>
    </row>
    <row r="13" spans="1:28" ht="24.9" customHeight="1" x14ac:dyDescent="0.2">
      <c r="A13" s="106"/>
      <c r="B13" s="107"/>
      <c r="C13" s="107"/>
      <c r="D13" s="108"/>
      <c r="E13" s="112"/>
      <c r="F13" s="113"/>
      <c r="G13" s="113"/>
      <c r="H13" s="113"/>
      <c r="I13" s="113"/>
      <c r="J13" s="114"/>
      <c r="K13" s="118"/>
      <c r="L13" s="119"/>
      <c r="M13" s="120"/>
      <c r="N13" s="134" t="s">
        <v>39</v>
      </c>
      <c r="O13" s="135"/>
      <c r="P13" s="135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22"/>
    </row>
    <row r="14" spans="1:28" ht="24.9" customHeight="1" x14ac:dyDescent="0.2">
      <c r="A14" s="103" t="s">
        <v>17</v>
      </c>
      <c r="B14" s="104"/>
      <c r="C14" s="104"/>
      <c r="D14" s="105"/>
      <c r="E14" s="372"/>
      <c r="F14" s="373"/>
      <c r="G14" s="373"/>
      <c r="H14" s="373"/>
      <c r="I14" s="373"/>
      <c r="J14" s="374"/>
      <c r="K14" s="115"/>
      <c r="L14" s="116"/>
      <c r="M14" s="117"/>
      <c r="N14" s="134" t="s">
        <v>2</v>
      </c>
      <c r="O14" s="135"/>
      <c r="P14" s="135"/>
      <c r="Q14" s="371"/>
      <c r="R14" s="371"/>
      <c r="S14" s="371"/>
      <c r="T14" s="371"/>
      <c r="U14" s="371"/>
      <c r="V14" s="371"/>
      <c r="W14" s="371"/>
      <c r="X14" s="371"/>
      <c r="Y14" s="371"/>
      <c r="Z14" s="371"/>
      <c r="AA14" s="85" t="s">
        <v>16</v>
      </c>
    </row>
    <row r="15" spans="1:28" ht="24.9" customHeight="1" x14ac:dyDescent="0.2">
      <c r="A15" s="106"/>
      <c r="B15" s="107"/>
      <c r="C15" s="107"/>
      <c r="D15" s="108"/>
      <c r="E15" s="375"/>
      <c r="F15" s="376"/>
      <c r="G15" s="376"/>
      <c r="H15" s="376"/>
      <c r="I15" s="376"/>
      <c r="J15" s="377"/>
      <c r="K15" s="118"/>
      <c r="L15" s="119"/>
      <c r="M15" s="120"/>
      <c r="N15" s="143" t="s">
        <v>3</v>
      </c>
      <c r="O15" s="144"/>
      <c r="P15" s="144"/>
      <c r="Q15" s="378"/>
      <c r="R15" s="378"/>
      <c r="S15" s="378"/>
      <c r="T15" s="378"/>
      <c r="U15" s="378"/>
      <c r="V15" s="378"/>
      <c r="W15" s="378"/>
      <c r="X15" s="378"/>
      <c r="Y15" s="378"/>
      <c r="Z15" s="378"/>
      <c r="AA15" s="23"/>
      <c r="AB15" s="94"/>
    </row>
    <row r="16" spans="1:28" ht="30" customHeight="1" thickBot="1" x14ac:dyDescent="0.25">
      <c r="A16" s="34"/>
      <c r="B16" s="34"/>
      <c r="C16" s="34"/>
      <c r="L16" s="5"/>
      <c r="M16" s="5"/>
      <c r="N16" s="5"/>
      <c r="O16" s="5"/>
      <c r="P16" s="5"/>
      <c r="Q16" s="5"/>
      <c r="R16" s="5"/>
    </row>
    <row r="17" spans="1:27" ht="80.099999999999994" customHeight="1" thickBot="1" x14ac:dyDescent="0.25">
      <c r="A17" s="146" t="s">
        <v>6</v>
      </c>
      <c r="B17" s="147"/>
      <c r="C17" s="147"/>
      <c r="D17" s="148"/>
      <c r="E17" s="149">
        <f>SUM(E18:L19)</f>
        <v>0</v>
      </c>
      <c r="F17" s="150"/>
      <c r="G17" s="150"/>
      <c r="H17" s="150"/>
      <c r="I17" s="150"/>
      <c r="J17" s="150"/>
      <c r="K17" s="150"/>
      <c r="L17" s="150"/>
      <c r="M17" s="54" t="s">
        <v>14</v>
      </c>
      <c r="N17" s="151" t="s">
        <v>40</v>
      </c>
      <c r="O17" s="151"/>
      <c r="P17" s="151"/>
      <c r="Q17" s="151"/>
      <c r="R17" s="151"/>
      <c r="S17" s="151"/>
      <c r="T17" s="151"/>
      <c r="U17" s="151"/>
      <c r="V17" s="151"/>
      <c r="W17" s="152"/>
      <c r="X17" s="379">
        <f>COUNTIF(A31:AA1000,"pageplus")</f>
        <v>0</v>
      </c>
      <c r="Y17" s="379"/>
      <c r="Z17" s="379"/>
      <c r="AA17" s="55" t="s">
        <v>15</v>
      </c>
    </row>
    <row r="18" spans="1:27" ht="50.1" customHeight="1" x14ac:dyDescent="0.2">
      <c r="A18" s="154" t="s">
        <v>132</v>
      </c>
      <c r="B18" s="156" t="s">
        <v>133</v>
      </c>
      <c r="C18" s="157"/>
      <c r="D18" s="158"/>
      <c r="E18" s="159">
        <f>R51+R83+R115+R147+R179+R211+R243+R275+R307+R339+R371+R403+R435+R467+R499+R531+R563+R595+R627+R659+R691+R723+R755+R787+R819+R851+R883+R915+R947+R979</f>
        <v>0</v>
      </c>
      <c r="F18" s="160"/>
      <c r="G18" s="160"/>
      <c r="H18" s="160"/>
      <c r="I18" s="160"/>
      <c r="J18" s="160"/>
      <c r="K18" s="160"/>
      <c r="L18" s="160"/>
      <c r="M18" s="56" t="s">
        <v>14</v>
      </c>
      <c r="N18" s="161" t="s">
        <v>124</v>
      </c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3"/>
    </row>
    <row r="19" spans="1:27" ht="50.1" customHeight="1" x14ac:dyDescent="0.2">
      <c r="A19" s="155"/>
      <c r="B19" s="167" t="s">
        <v>8</v>
      </c>
      <c r="C19" s="168"/>
      <c r="D19" s="169"/>
      <c r="E19" s="170">
        <f>Y51+Y83+Y115+Y147+Y179+Y211+Y243+Y275+Y307+Y339+Y371+Y403+Y435+Y467+Y499+Y531+Y563+Y595+Y627+Y659+Y691+Y723+Y755+Y787+Y819+Y851+Y883+Y915+Y947+Y979</f>
        <v>0</v>
      </c>
      <c r="F19" s="171"/>
      <c r="G19" s="171"/>
      <c r="H19" s="171"/>
      <c r="I19" s="171"/>
      <c r="J19" s="171"/>
      <c r="K19" s="171"/>
      <c r="L19" s="171"/>
      <c r="M19" s="57" t="s">
        <v>14</v>
      </c>
      <c r="N19" s="164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6"/>
    </row>
    <row r="20" spans="1:27" ht="35.1" customHeight="1" x14ac:dyDescent="0.2">
      <c r="A20" s="177" t="s">
        <v>134</v>
      </c>
      <c r="B20" s="178"/>
      <c r="C20" s="178"/>
      <c r="D20" s="178"/>
      <c r="E20" s="179">
        <f>R52+R84+R116+R148+R180+R212+R244+R276+R308+R340+R372+R404+R436+R468+R500+R532+R564+R596+R628+R660+R692+R724+R756+R788+R820+R852+R884+R916+R948+R980</f>
        <v>0</v>
      </c>
      <c r="F20" s="179"/>
      <c r="G20" s="179"/>
      <c r="H20" s="179"/>
      <c r="I20" s="180"/>
      <c r="J20" s="58" t="s">
        <v>14</v>
      </c>
      <c r="K20" s="181" t="s">
        <v>8</v>
      </c>
      <c r="L20" s="181"/>
      <c r="M20" s="181"/>
      <c r="N20" s="182">
        <f>Y52+Y84+Y116+Y148+Y180+Y212+Y244+Y276+Y308+Y340+Y372+Y404+Y436+Y468+Y500+Y532+Y564+Y596+Y628+Y660+Y692+Y724+Y756+Y788+Y820+Y852+Y884+Y916+Y948+Y980</f>
        <v>0</v>
      </c>
      <c r="O20" s="182"/>
      <c r="P20" s="182"/>
      <c r="Q20" s="182"/>
      <c r="R20" s="183"/>
      <c r="S20" s="59" t="s">
        <v>14</v>
      </c>
    </row>
    <row r="21" spans="1:27" ht="35.1" customHeight="1" x14ac:dyDescent="0.2">
      <c r="A21" s="184" t="s">
        <v>137</v>
      </c>
      <c r="B21" s="185"/>
      <c r="C21" s="185"/>
      <c r="D21" s="185"/>
      <c r="E21" s="186">
        <f>R53+R85+R117+R149+R181+R213+R245+R277+R309+R341+R373+R405+R437+R469+R501+R533+R565+R597+R629+R661+R693+R725+R757+R789+R821+R853+R885+R917+R949+R981</f>
        <v>0</v>
      </c>
      <c r="F21" s="186"/>
      <c r="G21" s="186"/>
      <c r="H21" s="186"/>
      <c r="I21" s="187"/>
      <c r="J21" s="60" t="s">
        <v>14</v>
      </c>
      <c r="K21" s="188" t="s">
        <v>8</v>
      </c>
      <c r="L21" s="188"/>
      <c r="M21" s="188"/>
      <c r="N21" s="189">
        <f>Y53+Y85+Y117+Y149+Y181+Y213+Y245+Y277+Y309+Y341+Y373+Y405+Y437+Y469+Y501+Y533+Y565+Y597+Y629+Y661+Y693+Y725+Y757+Y789+Y821+Y853+Y885+Y917+Y949+Y981</f>
        <v>0</v>
      </c>
      <c r="O21" s="189"/>
      <c r="P21" s="189"/>
      <c r="Q21" s="189"/>
      <c r="R21" s="190"/>
      <c r="S21" s="61" t="s">
        <v>14</v>
      </c>
    </row>
    <row r="22" spans="1:27" ht="35.1" customHeight="1" x14ac:dyDescent="0.2">
      <c r="A22" s="172" t="s">
        <v>148</v>
      </c>
      <c r="B22" s="173"/>
      <c r="C22" s="173"/>
      <c r="D22" s="173"/>
      <c r="E22" s="174">
        <f>R54+R86+R118+R150+R182+R214+R246+R278+R310+R342+R374+R406+R438+R470+R502+R534+R566+R598+R630+R662+R694+R726+R758+R790+R822+R854+R886+R918+R950+R982</f>
        <v>0</v>
      </c>
      <c r="F22" s="174"/>
      <c r="G22" s="174"/>
      <c r="H22" s="174"/>
      <c r="I22" s="175"/>
      <c r="J22" s="62" t="s">
        <v>14</v>
      </c>
    </row>
    <row r="23" spans="1:27" ht="24.75" customHeight="1" x14ac:dyDescent="0.15">
      <c r="S23" s="4" t="s">
        <v>12</v>
      </c>
    </row>
    <row r="24" spans="1:27" ht="21" customHeight="1" x14ac:dyDescent="0.2">
      <c r="B24" s="63"/>
      <c r="C24" s="63"/>
      <c r="D24" s="63"/>
      <c r="E24" s="63"/>
      <c r="S24" s="176" t="s">
        <v>35</v>
      </c>
      <c r="T24" s="176"/>
      <c r="U24" s="176"/>
      <c r="V24" s="176" t="s">
        <v>10</v>
      </c>
      <c r="W24" s="176"/>
      <c r="X24" s="176"/>
      <c r="Y24" s="176" t="s">
        <v>11</v>
      </c>
      <c r="Z24" s="176"/>
      <c r="AA24" s="176"/>
    </row>
    <row r="25" spans="1:27" ht="17.100000000000001" customHeight="1" x14ac:dyDescent="0.2">
      <c r="A25" s="3" t="s">
        <v>139</v>
      </c>
      <c r="S25" s="176"/>
      <c r="T25" s="176"/>
      <c r="U25" s="176"/>
      <c r="V25" s="176"/>
      <c r="W25" s="176"/>
      <c r="X25" s="176"/>
      <c r="Y25" s="176"/>
      <c r="Z25" s="176"/>
      <c r="AA25" s="176"/>
    </row>
    <row r="26" spans="1:27" ht="17.100000000000001" customHeight="1" x14ac:dyDescent="0.2">
      <c r="A26" s="3" t="s">
        <v>146</v>
      </c>
      <c r="S26" s="176"/>
      <c r="T26" s="176"/>
      <c r="U26" s="176"/>
      <c r="V26" s="176"/>
      <c r="W26" s="176"/>
      <c r="X26" s="176"/>
      <c r="Y26" s="176"/>
      <c r="Z26" s="176"/>
      <c r="AA26" s="176"/>
    </row>
    <row r="27" spans="1:27" ht="17.100000000000001" customHeight="1" x14ac:dyDescent="0.2">
      <c r="A27" s="3" t="s">
        <v>147</v>
      </c>
      <c r="S27" s="176"/>
      <c r="T27" s="176"/>
      <c r="U27" s="176"/>
      <c r="V27" s="176"/>
      <c r="W27" s="176"/>
      <c r="X27" s="176"/>
      <c r="Y27" s="176"/>
      <c r="Z27" s="176"/>
      <c r="AA27" s="176"/>
    </row>
    <row r="28" spans="1:27" ht="17.100000000000001" customHeight="1" x14ac:dyDescent="0.2">
      <c r="A28" s="81" t="s">
        <v>144</v>
      </c>
      <c r="S28" s="176"/>
      <c r="T28" s="176"/>
      <c r="U28" s="176"/>
      <c r="V28" s="176"/>
      <c r="W28" s="176"/>
      <c r="X28" s="176"/>
      <c r="Y28" s="176"/>
      <c r="Z28" s="176"/>
      <c r="AA28" s="176"/>
    </row>
    <row r="29" spans="1:27" ht="20.100000000000001" customHeight="1" x14ac:dyDescent="0.2"/>
    <row r="30" spans="1:27" ht="20.100000000000001" customHeight="1" x14ac:dyDescent="0.2"/>
    <row r="31" spans="1:27" ht="20.100000000000001" customHeight="1" x14ac:dyDescent="0.2">
      <c r="AA31" s="82" t="str">
        <f>IF(D45="",IF(D39="",IF(R45="","","pageplus"),"pageplus"),"pageplus")</f>
        <v/>
      </c>
    </row>
    <row r="32" spans="1:27" ht="39.9" customHeight="1" x14ac:dyDescent="0.2">
      <c r="A32" s="205" t="s">
        <v>31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</row>
    <row r="33" spans="1:27" ht="24.9" customHeight="1" x14ac:dyDescent="0.2">
      <c r="A33" s="90" t="s">
        <v>183</v>
      </c>
      <c r="B33" s="90"/>
      <c r="C33" s="90"/>
      <c r="D33" s="90"/>
      <c r="E33" s="90"/>
      <c r="F33" s="90"/>
      <c r="G33" s="90"/>
      <c r="H33" s="89"/>
      <c r="J33" s="65"/>
      <c r="K33" s="65"/>
      <c r="L33" s="6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86"/>
    </row>
    <row r="34" spans="1:27" ht="24.9" customHeight="1" x14ac:dyDescent="0.2">
      <c r="A34" s="6"/>
      <c r="Q34" s="124" t="s">
        <v>0</v>
      </c>
      <c r="R34" s="125"/>
      <c r="S34" s="125"/>
      <c r="T34" s="126"/>
      <c r="U34" s="212" t="str">
        <f>IF($U$7="","",$U$7)</f>
        <v/>
      </c>
      <c r="V34" s="127"/>
      <c r="W34" s="127"/>
      <c r="X34" s="127"/>
      <c r="Y34" s="127"/>
      <c r="Z34" s="127"/>
      <c r="AA34" s="128"/>
    </row>
    <row r="35" spans="1:27" ht="24.9" customHeight="1" x14ac:dyDescent="0.2">
      <c r="A35" s="206" t="str">
        <f>IF($A$10="","",$A$10)</f>
        <v/>
      </c>
      <c r="B35" s="207"/>
      <c r="C35" s="208"/>
      <c r="D35" s="67" t="s">
        <v>41</v>
      </c>
      <c r="E35" s="209" t="str">
        <f>IF($E$10="","",$E$10)</f>
        <v/>
      </c>
      <c r="F35" s="210"/>
      <c r="G35" s="210"/>
      <c r="H35" s="210"/>
      <c r="I35" s="211"/>
      <c r="Q35" s="213" t="s">
        <v>126</v>
      </c>
      <c r="R35" s="214"/>
      <c r="S35" s="214"/>
      <c r="T35" s="215"/>
      <c r="U35" s="219" t="str">
        <f>IF($U$8="","",$U$8)</f>
        <v/>
      </c>
      <c r="V35" s="129"/>
      <c r="W35" s="129"/>
      <c r="X35" s="129"/>
      <c r="Y35" s="129"/>
      <c r="Z35" s="129"/>
      <c r="AA35" s="130"/>
    </row>
    <row r="36" spans="1:27" ht="16.5" customHeight="1" x14ac:dyDescent="0.2">
      <c r="A36" s="51"/>
      <c r="B36" s="52"/>
      <c r="C36" s="52"/>
      <c r="D36" s="52"/>
      <c r="E36" s="51"/>
      <c r="F36" s="51"/>
      <c r="G36" s="51"/>
      <c r="H36" s="51"/>
      <c r="I36" s="51"/>
      <c r="J36" s="51"/>
      <c r="K36" s="51"/>
      <c r="L36" s="51"/>
      <c r="M36" s="70"/>
      <c r="Q36" s="216"/>
      <c r="R36" s="217"/>
      <c r="S36" s="217"/>
      <c r="T36" s="218"/>
      <c r="U36" s="220" t="s">
        <v>138</v>
      </c>
      <c r="V36" s="131"/>
      <c r="W36" s="131"/>
      <c r="X36" s="131"/>
      <c r="Y36" s="131"/>
      <c r="Z36" s="131"/>
      <c r="AA36" s="132"/>
    </row>
    <row r="37" spans="1:27" ht="15.75" customHeight="1" x14ac:dyDescent="0.2">
      <c r="A37" s="51"/>
      <c r="B37" s="70"/>
      <c r="C37" s="70"/>
      <c r="D37" s="70"/>
      <c r="E37" s="71"/>
      <c r="F37" s="71"/>
      <c r="G37" s="51"/>
      <c r="H37" s="71"/>
      <c r="I37" s="71"/>
      <c r="J37" s="71"/>
      <c r="K37" s="71"/>
      <c r="L37" s="71"/>
      <c r="M37" s="70"/>
      <c r="R37" s="2"/>
      <c r="T37" s="2"/>
      <c r="U37" s="2"/>
      <c r="V37" s="2"/>
      <c r="W37" s="2"/>
      <c r="Y37" s="2"/>
      <c r="Z37" s="2"/>
    </row>
    <row r="38" spans="1:27" ht="24.9" customHeight="1" x14ac:dyDescent="0.2">
      <c r="A38" s="191" t="s">
        <v>1</v>
      </c>
      <c r="B38" s="192"/>
      <c r="C38" s="192"/>
      <c r="D38" s="363"/>
      <c r="E38" s="364"/>
      <c r="F38" s="364"/>
      <c r="G38" s="364"/>
      <c r="H38" s="364"/>
      <c r="I38" s="364"/>
      <c r="J38" s="364"/>
      <c r="K38" s="364"/>
      <c r="L38" s="364"/>
      <c r="M38" s="365"/>
      <c r="N38" s="18"/>
      <c r="O38" s="72" t="s">
        <v>36</v>
      </c>
      <c r="P38" s="73"/>
      <c r="Q38" s="196" t="str">
        <f>IF($Q$12="","",$Q$12)</f>
        <v/>
      </c>
      <c r="R38" s="133"/>
      <c r="S38" s="133"/>
      <c r="T38" s="133"/>
      <c r="U38" s="133"/>
      <c r="V38" s="133"/>
      <c r="W38" s="133"/>
      <c r="X38" s="133"/>
      <c r="Y38" s="133"/>
      <c r="Z38" s="133"/>
      <c r="AA38" s="11"/>
    </row>
    <row r="39" spans="1:27" ht="24.9" customHeight="1" x14ac:dyDescent="0.2">
      <c r="A39" s="191" t="s">
        <v>32</v>
      </c>
      <c r="B39" s="192"/>
      <c r="C39" s="192"/>
      <c r="D39" s="357"/>
      <c r="E39" s="358"/>
      <c r="F39" s="358"/>
      <c r="G39" s="358"/>
      <c r="H39" s="358"/>
      <c r="I39" s="358"/>
      <c r="J39" s="358"/>
      <c r="K39" s="358"/>
      <c r="L39" s="358"/>
      <c r="M39" s="359"/>
      <c r="N39" s="18"/>
      <c r="O39" s="72" t="s">
        <v>37</v>
      </c>
      <c r="P39" s="73"/>
      <c r="Q39" s="203" t="str">
        <f>IF($Q$13="","",$Q$13)</f>
        <v/>
      </c>
      <c r="R39" s="136"/>
      <c r="S39" s="136"/>
      <c r="T39" s="136"/>
      <c r="U39" s="136"/>
      <c r="V39" s="136"/>
      <c r="W39" s="136"/>
      <c r="X39" s="136"/>
      <c r="Y39" s="136"/>
      <c r="Z39" s="136"/>
      <c r="AA39" s="12"/>
    </row>
    <row r="40" spans="1:27" ht="24.9" customHeight="1" x14ac:dyDescent="0.2">
      <c r="A40" s="191"/>
      <c r="B40" s="192"/>
      <c r="C40" s="192"/>
      <c r="D40" s="357"/>
      <c r="E40" s="358"/>
      <c r="F40" s="358"/>
      <c r="G40" s="358"/>
      <c r="H40" s="358"/>
      <c r="I40" s="358"/>
      <c r="J40" s="358"/>
      <c r="K40" s="358"/>
      <c r="L40" s="358"/>
      <c r="M40" s="359"/>
      <c r="N40" s="18"/>
      <c r="O40" s="72" t="s">
        <v>2</v>
      </c>
      <c r="P40" s="73"/>
      <c r="Q40" s="203" t="str">
        <f>IF($Q$14="","",$Q$14)</f>
        <v/>
      </c>
      <c r="R40" s="136"/>
      <c r="S40" s="136"/>
      <c r="T40" s="136"/>
      <c r="U40" s="136"/>
      <c r="V40" s="136"/>
      <c r="W40" s="136"/>
      <c r="X40" s="136"/>
      <c r="Y40" s="136"/>
      <c r="Z40" s="136"/>
      <c r="AA40" s="20" t="s">
        <v>16</v>
      </c>
    </row>
    <row r="41" spans="1:27" ht="24.9" customHeight="1" x14ac:dyDescent="0.2">
      <c r="A41" s="191"/>
      <c r="B41" s="192"/>
      <c r="C41" s="192"/>
      <c r="D41" s="360"/>
      <c r="E41" s="361"/>
      <c r="F41" s="361"/>
      <c r="G41" s="361"/>
      <c r="H41" s="361"/>
      <c r="I41" s="361"/>
      <c r="J41" s="361"/>
      <c r="K41" s="361"/>
      <c r="L41" s="361"/>
      <c r="M41" s="362"/>
      <c r="N41" s="18"/>
      <c r="O41" s="72" t="s">
        <v>3</v>
      </c>
      <c r="P41" s="73"/>
      <c r="Q41" s="204" t="str">
        <f>IF($Q$15="","",$Q$15)</f>
        <v/>
      </c>
      <c r="R41" s="145"/>
      <c r="S41" s="145"/>
      <c r="T41" s="145"/>
      <c r="U41" s="145"/>
      <c r="V41" s="145"/>
      <c r="W41" s="145"/>
      <c r="X41" s="145"/>
      <c r="Y41" s="145"/>
      <c r="Z41" s="145"/>
      <c r="AA41" s="14"/>
    </row>
    <row r="42" spans="1:27" ht="20.100000000000001" customHeight="1" x14ac:dyDescent="0.2">
      <c r="A42" s="71"/>
      <c r="B42" s="70"/>
      <c r="C42" s="70"/>
      <c r="D42" s="70"/>
      <c r="E42" s="71"/>
      <c r="F42" s="71"/>
      <c r="G42" s="71"/>
      <c r="H42" s="71"/>
      <c r="I42" s="71"/>
      <c r="J42" s="71"/>
      <c r="K42" s="71"/>
      <c r="L42" s="71"/>
      <c r="M42" s="70"/>
    </row>
    <row r="43" spans="1:27" ht="24.9" customHeight="1" x14ac:dyDescent="0.2">
      <c r="A43" s="252" t="s">
        <v>4</v>
      </c>
      <c r="B43" s="253"/>
      <c r="C43" s="255" t="s">
        <v>33</v>
      </c>
      <c r="D43" s="257" t="s">
        <v>5</v>
      </c>
      <c r="E43" s="236"/>
      <c r="F43" s="236"/>
      <c r="G43" s="236"/>
      <c r="H43" s="236"/>
      <c r="I43" s="236"/>
      <c r="J43" s="237"/>
      <c r="K43" s="259" t="s">
        <v>34</v>
      </c>
      <c r="L43" s="261" t="s">
        <v>29</v>
      </c>
      <c r="M43" s="262"/>
      <c r="N43" s="263"/>
      <c r="O43" s="267" t="s">
        <v>157</v>
      </c>
      <c r="P43" s="262"/>
      <c r="Q43" s="268"/>
      <c r="R43" s="235" t="s">
        <v>30</v>
      </c>
      <c r="S43" s="235"/>
      <c r="T43" s="235"/>
      <c r="U43" s="235"/>
      <c r="V43" s="235"/>
      <c r="W43" s="235"/>
      <c r="X43" s="235"/>
      <c r="Y43" s="235"/>
      <c r="Z43" s="236" t="s">
        <v>9</v>
      </c>
      <c r="AA43" s="237"/>
    </row>
    <row r="44" spans="1:27" ht="24.9" customHeight="1" x14ac:dyDescent="0.2">
      <c r="A44" s="254"/>
      <c r="B44" s="239"/>
      <c r="C44" s="256"/>
      <c r="D44" s="258"/>
      <c r="E44" s="238"/>
      <c r="F44" s="238"/>
      <c r="G44" s="238"/>
      <c r="H44" s="238"/>
      <c r="I44" s="238"/>
      <c r="J44" s="239"/>
      <c r="K44" s="260"/>
      <c r="L44" s="264"/>
      <c r="M44" s="265"/>
      <c r="N44" s="266"/>
      <c r="O44" s="269"/>
      <c r="P44" s="265"/>
      <c r="Q44" s="270"/>
      <c r="R44" s="235" t="s">
        <v>13</v>
      </c>
      <c r="S44" s="235"/>
      <c r="T44" s="235"/>
      <c r="U44" s="235"/>
      <c r="V44" s="235"/>
      <c r="W44" s="235" t="s">
        <v>7</v>
      </c>
      <c r="X44" s="235"/>
      <c r="Y44" s="74" t="s">
        <v>128</v>
      </c>
      <c r="Z44" s="238"/>
      <c r="AA44" s="239"/>
    </row>
    <row r="45" spans="1:27" ht="38.1" customHeight="1" x14ac:dyDescent="0.2">
      <c r="A45" s="344"/>
      <c r="B45" s="345"/>
      <c r="C45" s="35"/>
      <c r="D45" s="346"/>
      <c r="E45" s="347"/>
      <c r="F45" s="347"/>
      <c r="G45" s="347"/>
      <c r="H45" s="347"/>
      <c r="I45" s="347"/>
      <c r="J45" s="348"/>
      <c r="K45" s="35"/>
      <c r="L45" s="349"/>
      <c r="M45" s="350"/>
      <c r="N45" s="351"/>
      <c r="O45" s="352"/>
      <c r="P45" s="350"/>
      <c r="Q45" s="353"/>
      <c r="R45" s="354"/>
      <c r="S45" s="354"/>
      <c r="T45" s="354"/>
      <c r="U45" s="354"/>
      <c r="V45" s="354"/>
      <c r="W45" s="355"/>
      <c r="X45" s="355"/>
      <c r="Y45" s="35"/>
      <c r="Z45" s="356"/>
      <c r="AA45" s="356"/>
    </row>
    <row r="46" spans="1:27" ht="38.1" customHeight="1" x14ac:dyDescent="0.2">
      <c r="A46" s="313"/>
      <c r="B46" s="314"/>
      <c r="C46" s="36"/>
      <c r="D46" s="315"/>
      <c r="E46" s="316"/>
      <c r="F46" s="316"/>
      <c r="G46" s="316"/>
      <c r="H46" s="316"/>
      <c r="I46" s="316"/>
      <c r="J46" s="317"/>
      <c r="K46" s="36"/>
      <c r="L46" s="318"/>
      <c r="M46" s="319"/>
      <c r="N46" s="320"/>
      <c r="O46" s="321"/>
      <c r="P46" s="319"/>
      <c r="Q46" s="322"/>
      <c r="R46" s="323"/>
      <c r="S46" s="323"/>
      <c r="T46" s="323"/>
      <c r="U46" s="323"/>
      <c r="V46" s="323"/>
      <c r="W46" s="324"/>
      <c r="X46" s="324"/>
      <c r="Y46" s="36"/>
      <c r="Z46" s="325"/>
      <c r="AA46" s="325"/>
    </row>
    <row r="47" spans="1:27" ht="38.1" customHeight="1" x14ac:dyDescent="0.2">
      <c r="A47" s="313"/>
      <c r="B47" s="314"/>
      <c r="C47" s="36"/>
      <c r="D47" s="315"/>
      <c r="E47" s="316"/>
      <c r="F47" s="316"/>
      <c r="G47" s="316"/>
      <c r="H47" s="316"/>
      <c r="I47" s="316"/>
      <c r="J47" s="317"/>
      <c r="K47" s="36"/>
      <c r="L47" s="318"/>
      <c r="M47" s="319"/>
      <c r="N47" s="320"/>
      <c r="O47" s="321"/>
      <c r="P47" s="319"/>
      <c r="Q47" s="322"/>
      <c r="R47" s="323"/>
      <c r="S47" s="323"/>
      <c r="T47" s="323"/>
      <c r="U47" s="323"/>
      <c r="V47" s="323"/>
      <c r="W47" s="324"/>
      <c r="X47" s="324"/>
      <c r="Y47" s="36"/>
      <c r="Z47" s="325"/>
      <c r="AA47" s="325"/>
    </row>
    <row r="48" spans="1:27" ht="38.1" customHeight="1" x14ac:dyDescent="0.2">
      <c r="A48" s="313"/>
      <c r="B48" s="314"/>
      <c r="C48" s="36"/>
      <c r="D48" s="315"/>
      <c r="E48" s="316"/>
      <c r="F48" s="316"/>
      <c r="G48" s="316"/>
      <c r="H48" s="316"/>
      <c r="I48" s="316"/>
      <c r="J48" s="317"/>
      <c r="K48" s="36"/>
      <c r="L48" s="318"/>
      <c r="M48" s="319"/>
      <c r="N48" s="320"/>
      <c r="O48" s="321"/>
      <c r="P48" s="319"/>
      <c r="Q48" s="322"/>
      <c r="R48" s="323"/>
      <c r="S48" s="323"/>
      <c r="T48" s="323"/>
      <c r="U48" s="323"/>
      <c r="V48" s="323"/>
      <c r="W48" s="324"/>
      <c r="X48" s="324"/>
      <c r="Y48" s="36"/>
      <c r="Z48" s="325"/>
      <c r="AA48" s="325"/>
    </row>
    <row r="49" spans="1:27" ht="38.1" customHeight="1" x14ac:dyDescent="0.2">
      <c r="A49" s="313"/>
      <c r="B49" s="314"/>
      <c r="C49" s="36"/>
      <c r="D49" s="315"/>
      <c r="E49" s="316"/>
      <c r="F49" s="316"/>
      <c r="G49" s="316"/>
      <c r="H49" s="316"/>
      <c r="I49" s="316"/>
      <c r="J49" s="317"/>
      <c r="K49" s="36"/>
      <c r="L49" s="318"/>
      <c r="M49" s="319"/>
      <c r="N49" s="320"/>
      <c r="O49" s="321"/>
      <c r="P49" s="319"/>
      <c r="Q49" s="322"/>
      <c r="R49" s="323"/>
      <c r="S49" s="323"/>
      <c r="T49" s="323"/>
      <c r="U49" s="323"/>
      <c r="V49" s="323"/>
      <c r="W49" s="324"/>
      <c r="X49" s="324"/>
      <c r="Y49" s="36"/>
      <c r="Z49" s="325"/>
      <c r="AA49" s="325"/>
    </row>
    <row r="50" spans="1:27" ht="38.1" customHeight="1" thickBot="1" x14ac:dyDescent="0.25">
      <c r="A50" s="313"/>
      <c r="B50" s="314"/>
      <c r="C50" s="37"/>
      <c r="D50" s="332"/>
      <c r="E50" s="333"/>
      <c r="F50" s="333"/>
      <c r="G50" s="333"/>
      <c r="H50" s="333"/>
      <c r="I50" s="333"/>
      <c r="J50" s="334"/>
      <c r="K50" s="37"/>
      <c r="L50" s="335"/>
      <c r="M50" s="336"/>
      <c r="N50" s="337"/>
      <c r="O50" s="338"/>
      <c r="P50" s="339"/>
      <c r="Q50" s="340"/>
      <c r="R50" s="341"/>
      <c r="S50" s="341"/>
      <c r="T50" s="341"/>
      <c r="U50" s="341"/>
      <c r="V50" s="341"/>
      <c r="W50" s="342"/>
      <c r="X50" s="342"/>
      <c r="Y50" s="35"/>
      <c r="Z50" s="343"/>
      <c r="AA50" s="343"/>
    </row>
    <row r="51" spans="1:27" ht="39" customHeight="1" thickTop="1" thickBot="1" x14ac:dyDescent="0.25">
      <c r="A51" s="71"/>
      <c r="B51" s="38"/>
      <c r="C51" s="38"/>
      <c r="D51" s="38"/>
      <c r="E51" s="39"/>
      <c r="J51" s="39"/>
      <c r="N51" s="283" t="s">
        <v>136</v>
      </c>
      <c r="O51" s="284"/>
      <c r="P51" s="284"/>
      <c r="Q51" s="285"/>
      <c r="R51" s="286">
        <f>SUM(R45:V50)</f>
        <v>0</v>
      </c>
      <c r="S51" s="286"/>
      <c r="T51" s="286"/>
      <c r="U51" s="286"/>
      <c r="V51" s="286"/>
      <c r="W51" s="287" t="s">
        <v>8</v>
      </c>
      <c r="X51" s="287"/>
      <c r="Y51" s="288">
        <f>SUM(Y52:AA54)</f>
        <v>0</v>
      </c>
      <c r="Z51" s="288"/>
      <c r="AA51" s="289"/>
    </row>
    <row r="52" spans="1:27" ht="27" customHeight="1" thickTop="1" x14ac:dyDescent="0.2">
      <c r="A52" s="71"/>
      <c r="B52" s="38"/>
      <c r="C52" s="38"/>
      <c r="D52" s="38"/>
      <c r="E52" s="39"/>
      <c r="J52" s="39"/>
      <c r="N52" s="290" t="s">
        <v>134</v>
      </c>
      <c r="O52" s="291"/>
      <c r="P52" s="291"/>
      <c r="Q52" s="292"/>
      <c r="R52" s="293">
        <f>SUMIF(W45:X50,10%,R45:V50)</f>
        <v>0</v>
      </c>
      <c r="S52" s="293"/>
      <c r="T52" s="293"/>
      <c r="U52" s="293"/>
      <c r="V52" s="293"/>
      <c r="W52" s="294" t="s">
        <v>8</v>
      </c>
      <c r="X52" s="294"/>
      <c r="Y52" s="327">
        <f>ROUND(R52*10%,0)</f>
        <v>0</v>
      </c>
      <c r="Z52" s="327"/>
      <c r="AA52" s="328"/>
    </row>
    <row r="53" spans="1:27" ht="27" customHeight="1" x14ac:dyDescent="0.2">
      <c r="D53" s="38"/>
      <c r="E53" s="39"/>
      <c r="J53" s="39"/>
      <c r="N53" s="299" t="s">
        <v>135</v>
      </c>
      <c r="O53" s="300"/>
      <c r="P53" s="300"/>
      <c r="Q53" s="301"/>
      <c r="R53" s="302">
        <f>SUMIF(W45:X50,8%,R45:V50)</f>
        <v>0</v>
      </c>
      <c r="S53" s="303"/>
      <c r="T53" s="303"/>
      <c r="U53" s="303"/>
      <c r="V53" s="304"/>
      <c r="W53" s="305" t="s">
        <v>8</v>
      </c>
      <c r="X53" s="306"/>
      <c r="Y53" s="329">
        <f>ROUND(R53*8%,0)</f>
        <v>0</v>
      </c>
      <c r="Z53" s="330"/>
      <c r="AA53" s="331"/>
    </row>
    <row r="54" spans="1:27" ht="27" customHeight="1" x14ac:dyDescent="0.2">
      <c r="D54" s="38"/>
      <c r="E54" s="39"/>
      <c r="J54" s="39"/>
      <c r="N54" s="310" t="s">
        <v>149</v>
      </c>
      <c r="O54" s="311"/>
      <c r="P54" s="311"/>
      <c r="Q54" s="312"/>
      <c r="R54" s="307">
        <f>SUMIF(W45:X50,0%,R45:V50)</f>
        <v>0</v>
      </c>
      <c r="S54" s="308"/>
      <c r="T54" s="308"/>
      <c r="U54" s="308"/>
      <c r="V54" s="309"/>
    </row>
    <row r="55" spans="1:27" ht="20.100000000000001" customHeight="1" x14ac:dyDescent="0.2">
      <c r="A55" s="297" t="s">
        <v>140</v>
      </c>
      <c r="B55" s="297"/>
      <c r="C55" s="297"/>
      <c r="D55" s="38"/>
      <c r="E55" s="39"/>
      <c r="J55" s="39"/>
      <c r="N55" s="40"/>
      <c r="O55" s="40"/>
      <c r="P55" s="40"/>
      <c r="Q55" s="326" t="str">
        <f>IF(ROUNDUP(R52*0.1,0)=Y52,IF(ROUNDUP(R53*0.08,0)=Y53," ",IF(ROUND(R53*0.08,0)=Y53," ",IF(ROUNDDOWN(R53*0.08,0)=Y53," ","消費税額を複数回端数処理されています。
必ずインボイス(納品書等)を添付して提出ください。"))),IF(ROUND(R52*0.1,0)=Y52,IF(ROUNDUP(R53*0.08,0)=Y53," ",IF(ROUND(R53*0.08,0)=Y53," ",IF(ROUNDDOWN(R53*0.08,0)=Y53," ","消費税額を複数回端数処理されています。
必ずインボイス(納品書等)を添付して提出ください。"))),IF(ROUNDDOWN(R52*0.1,0)=Y52,IF(ROUNDUP(R53*0.08,0)=Y53," ",IF(ROUND(R53*0.08,0)=Y53," ",IF(ROUNDDOWN(R53*0.08,0)=Y53,"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5" s="326"/>
      <c r="S55" s="326"/>
      <c r="T55" s="326"/>
      <c r="U55" s="326"/>
      <c r="V55" s="326"/>
      <c r="W55" s="326"/>
      <c r="X55" s="326"/>
      <c r="Y55" s="326"/>
      <c r="Z55" s="326"/>
      <c r="AA55" s="41"/>
    </row>
    <row r="56" spans="1:27" ht="20.100000000000001" customHeight="1" x14ac:dyDescent="0.2">
      <c r="A56" s="43" t="s">
        <v>142</v>
      </c>
      <c r="D56" s="44"/>
      <c r="E56" s="39"/>
      <c r="F56" s="39"/>
      <c r="G56" s="45"/>
      <c r="H56" s="46"/>
      <c r="I56" s="45"/>
      <c r="J56" s="46"/>
      <c r="K56" s="45"/>
      <c r="L56" s="45"/>
      <c r="M56" s="46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49"/>
    </row>
    <row r="57" spans="1:27" ht="20.100000000000001" customHeight="1" x14ac:dyDescent="0.15">
      <c r="A57" s="43" t="s">
        <v>143</v>
      </c>
      <c r="B57" s="50"/>
      <c r="C57" s="50"/>
      <c r="D57" s="50"/>
      <c r="E57" s="51"/>
      <c r="F57" s="51"/>
      <c r="G57" s="51"/>
      <c r="H57" s="51"/>
      <c r="M57" s="52"/>
      <c r="Q57" s="326"/>
      <c r="R57" s="326"/>
      <c r="S57" s="326"/>
      <c r="T57" s="326"/>
      <c r="U57" s="326"/>
      <c r="V57" s="326"/>
      <c r="W57" s="326"/>
      <c r="X57" s="326"/>
      <c r="Y57" s="326"/>
      <c r="Z57" s="326"/>
    </row>
    <row r="58" spans="1:27" ht="20.100000000000001" customHeight="1" x14ac:dyDescent="0.15">
      <c r="A58" s="43" t="s">
        <v>141</v>
      </c>
      <c r="B58" s="50"/>
      <c r="C58" s="50"/>
      <c r="D58" s="50"/>
      <c r="E58" s="51"/>
      <c r="F58" s="51"/>
      <c r="G58" s="51"/>
      <c r="H58" s="51"/>
      <c r="M58" s="52"/>
      <c r="R58" s="298" t="s">
        <v>35</v>
      </c>
      <c r="S58" s="298"/>
      <c r="T58" s="298"/>
      <c r="U58" s="298" t="s">
        <v>10</v>
      </c>
      <c r="V58" s="298"/>
      <c r="W58" s="298"/>
      <c r="X58" s="298" t="s">
        <v>11</v>
      </c>
      <c r="Y58" s="298"/>
      <c r="Z58" s="298"/>
    </row>
    <row r="59" spans="1:27" ht="20.100000000000001" customHeight="1" x14ac:dyDescent="0.15">
      <c r="A59" s="43" t="s">
        <v>131</v>
      </c>
      <c r="B59" s="50"/>
      <c r="C59" s="50"/>
      <c r="D59" s="50"/>
      <c r="E59" s="51"/>
      <c r="F59" s="51"/>
      <c r="G59" s="51"/>
      <c r="H59" s="51"/>
      <c r="M59" s="52"/>
      <c r="R59" s="298"/>
      <c r="S59" s="298"/>
      <c r="T59" s="298"/>
      <c r="U59" s="298"/>
      <c r="V59" s="298"/>
      <c r="W59" s="298"/>
      <c r="X59" s="298"/>
      <c r="Y59" s="298"/>
      <c r="Z59" s="298"/>
    </row>
    <row r="60" spans="1:27" ht="20.100000000000001" customHeight="1" x14ac:dyDescent="0.15">
      <c r="A60" s="43" t="s">
        <v>145</v>
      </c>
      <c r="B60" s="50"/>
      <c r="C60" s="50"/>
      <c r="D60" s="50"/>
      <c r="E60" s="51"/>
      <c r="F60" s="51"/>
      <c r="G60" s="51"/>
      <c r="H60" s="51"/>
      <c r="M60" s="52"/>
      <c r="R60" s="298"/>
      <c r="S60" s="298"/>
      <c r="T60" s="298"/>
      <c r="U60" s="298"/>
      <c r="V60" s="298"/>
      <c r="W60" s="298"/>
      <c r="X60" s="298"/>
      <c r="Y60" s="298"/>
      <c r="Z60" s="298"/>
    </row>
    <row r="61" spans="1:27" ht="20.100000000000001" customHeight="1" x14ac:dyDescent="0.15">
      <c r="A61" s="83" t="s">
        <v>144</v>
      </c>
      <c r="R61" s="298"/>
      <c r="S61" s="298"/>
      <c r="T61" s="298"/>
      <c r="U61" s="298"/>
      <c r="V61" s="298"/>
      <c r="W61" s="298"/>
      <c r="X61" s="298"/>
      <c r="Y61" s="298"/>
      <c r="Z61" s="298"/>
    </row>
    <row r="62" spans="1:27" ht="24" customHeight="1" x14ac:dyDescent="0.2">
      <c r="AA62" s="84"/>
    </row>
    <row r="63" spans="1:27" ht="20.100000000000001" customHeight="1" x14ac:dyDescent="0.2">
      <c r="AA63" s="82" t="str">
        <f>IF(D77="",IF(D71="",IF(R77="","","pageplus"),"pageplus"),"pageplus")</f>
        <v/>
      </c>
    </row>
    <row r="64" spans="1:27" ht="39.9" customHeight="1" x14ac:dyDescent="0.2">
      <c r="A64" s="205" t="s">
        <v>31</v>
      </c>
      <c r="B64" s="205"/>
      <c r="C64" s="205"/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  <c r="AA64" s="205"/>
    </row>
    <row r="65" spans="1:27" ht="24.9" customHeight="1" x14ac:dyDescent="0.2">
      <c r="A65" s="90" t="s">
        <v>183</v>
      </c>
      <c r="B65" s="90"/>
      <c r="C65" s="90"/>
      <c r="D65" s="90"/>
      <c r="E65" s="90"/>
      <c r="F65" s="90"/>
      <c r="G65" s="90"/>
      <c r="H65" s="89"/>
      <c r="J65" s="65"/>
      <c r="K65" s="65"/>
      <c r="L65" s="65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86">
        <f>AA33+1</f>
        <v>1</v>
      </c>
    </row>
    <row r="66" spans="1:27" ht="24.9" customHeight="1" x14ac:dyDescent="0.2">
      <c r="A66" s="6"/>
      <c r="Q66" s="124" t="s">
        <v>0</v>
      </c>
      <c r="R66" s="125"/>
      <c r="S66" s="125"/>
      <c r="T66" s="126"/>
      <c r="U66" s="212" t="str">
        <f>IF($U$7="","",$U$7)</f>
        <v/>
      </c>
      <c r="V66" s="127"/>
      <c r="W66" s="127"/>
      <c r="X66" s="127"/>
      <c r="Y66" s="127"/>
      <c r="Z66" s="127"/>
      <c r="AA66" s="128"/>
    </row>
    <row r="67" spans="1:27" ht="24.9" customHeight="1" x14ac:dyDescent="0.2">
      <c r="A67" s="206" t="str">
        <f>IF($A$10="","",$A$10)</f>
        <v/>
      </c>
      <c r="B67" s="207"/>
      <c r="C67" s="208"/>
      <c r="D67" s="67" t="s">
        <v>41</v>
      </c>
      <c r="E67" s="209" t="str">
        <f>IF($E$10="","",$E$10)</f>
        <v/>
      </c>
      <c r="F67" s="210"/>
      <c r="G67" s="210"/>
      <c r="H67" s="210"/>
      <c r="I67" s="211"/>
      <c r="Q67" s="213" t="s">
        <v>126</v>
      </c>
      <c r="R67" s="214"/>
      <c r="S67" s="214"/>
      <c r="T67" s="215"/>
      <c r="U67" s="219" t="str">
        <f>IF($U$8="","",$U$8)</f>
        <v/>
      </c>
      <c r="V67" s="129"/>
      <c r="W67" s="129"/>
      <c r="X67" s="129"/>
      <c r="Y67" s="129"/>
      <c r="Z67" s="129"/>
      <c r="AA67" s="130"/>
    </row>
    <row r="68" spans="1:27" ht="16.5" customHeight="1" x14ac:dyDescent="0.2">
      <c r="A68" s="51"/>
      <c r="B68" s="52"/>
      <c r="C68" s="52"/>
      <c r="D68" s="52"/>
      <c r="E68" s="51"/>
      <c r="F68" s="51"/>
      <c r="G68" s="51"/>
      <c r="H68" s="51"/>
      <c r="I68" s="51"/>
      <c r="J68" s="51"/>
      <c r="K68" s="51"/>
      <c r="L68" s="51"/>
      <c r="M68" s="70"/>
      <c r="Q68" s="216"/>
      <c r="R68" s="217"/>
      <c r="S68" s="217"/>
      <c r="T68" s="218"/>
      <c r="U68" s="220" t="s">
        <v>138</v>
      </c>
      <c r="V68" s="131"/>
      <c r="W68" s="131"/>
      <c r="X68" s="131"/>
      <c r="Y68" s="131"/>
      <c r="Z68" s="131"/>
      <c r="AA68" s="132"/>
    </row>
    <row r="69" spans="1:27" ht="15.75" customHeight="1" x14ac:dyDescent="0.2">
      <c r="A69" s="51"/>
      <c r="B69" s="70"/>
      <c r="C69" s="70"/>
      <c r="D69" s="70"/>
      <c r="E69" s="71"/>
      <c r="F69" s="71"/>
      <c r="G69" s="51"/>
      <c r="H69" s="71"/>
      <c r="I69" s="71"/>
      <c r="J69" s="71"/>
      <c r="K69" s="71"/>
      <c r="L69" s="71"/>
      <c r="M69" s="70"/>
      <c r="R69" s="2"/>
      <c r="T69" s="2"/>
      <c r="U69" s="2"/>
      <c r="V69" s="2"/>
      <c r="W69" s="2"/>
      <c r="Y69" s="2"/>
      <c r="Z69" s="2"/>
    </row>
    <row r="70" spans="1:27" ht="24.9" customHeight="1" x14ac:dyDescent="0.2">
      <c r="A70" s="191" t="s">
        <v>1</v>
      </c>
      <c r="B70" s="192"/>
      <c r="C70" s="192"/>
      <c r="D70" s="363"/>
      <c r="E70" s="364"/>
      <c r="F70" s="364"/>
      <c r="G70" s="364"/>
      <c r="H70" s="364"/>
      <c r="I70" s="364"/>
      <c r="J70" s="364"/>
      <c r="K70" s="364"/>
      <c r="L70" s="364"/>
      <c r="M70" s="365"/>
      <c r="N70" s="18"/>
      <c r="O70" s="72" t="s">
        <v>36</v>
      </c>
      <c r="P70" s="73"/>
      <c r="Q70" s="196" t="str">
        <f>IF($Q$12="","",$Q$12)</f>
        <v/>
      </c>
      <c r="R70" s="133"/>
      <c r="S70" s="133"/>
      <c r="T70" s="133"/>
      <c r="U70" s="133"/>
      <c r="V70" s="133"/>
      <c r="W70" s="133"/>
      <c r="X70" s="133"/>
      <c r="Y70" s="133"/>
      <c r="Z70" s="133"/>
      <c r="AA70" s="11"/>
    </row>
    <row r="71" spans="1:27" ht="24.9" customHeight="1" x14ac:dyDescent="0.2">
      <c r="A71" s="191" t="s">
        <v>32</v>
      </c>
      <c r="B71" s="192"/>
      <c r="C71" s="192"/>
      <c r="D71" s="357"/>
      <c r="E71" s="358"/>
      <c r="F71" s="358"/>
      <c r="G71" s="358"/>
      <c r="H71" s="358"/>
      <c r="I71" s="358"/>
      <c r="J71" s="358"/>
      <c r="K71" s="358"/>
      <c r="L71" s="358"/>
      <c r="M71" s="359"/>
      <c r="N71" s="18"/>
      <c r="O71" s="72" t="s">
        <v>37</v>
      </c>
      <c r="P71" s="73"/>
      <c r="Q71" s="203" t="str">
        <f>IF($Q$13="","",$Q$13)</f>
        <v/>
      </c>
      <c r="R71" s="136"/>
      <c r="S71" s="136"/>
      <c r="T71" s="136"/>
      <c r="U71" s="136"/>
      <c r="V71" s="136"/>
      <c r="W71" s="136"/>
      <c r="X71" s="136"/>
      <c r="Y71" s="136"/>
      <c r="Z71" s="136"/>
      <c r="AA71" s="12"/>
    </row>
    <row r="72" spans="1:27" ht="24.9" customHeight="1" x14ac:dyDescent="0.2">
      <c r="A72" s="191"/>
      <c r="B72" s="192"/>
      <c r="C72" s="192"/>
      <c r="D72" s="357"/>
      <c r="E72" s="358"/>
      <c r="F72" s="358"/>
      <c r="G72" s="358"/>
      <c r="H72" s="358"/>
      <c r="I72" s="358"/>
      <c r="J72" s="358"/>
      <c r="K72" s="358"/>
      <c r="L72" s="358"/>
      <c r="M72" s="359"/>
      <c r="N72" s="18"/>
      <c r="O72" s="72" t="s">
        <v>2</v>
      </c>
      <c r="P72" s="73"/>
      <c r="Q72" s="203" t="str">
        <f>IF($Q$14="","",$Q$14)</f>
        <v/>
      </c>
      <c r="R72" s="136"/>
      <c r="S72" s="136"/>
      <c r="T72" s="136"/>
      <c r="U72" s="136"/>
      <c r="V72" s="136"/>
      <c r="W72" s="136"/>
      <c r="X72" s="136"/>
      <c r="Y72" s="136"/>
      <c r="Z72" s="136"/>
      <c r="AA72" s="20" t="s">
        <v>16</v>
      </c>
    </row>
    <row r="73" spans="1:27" ht="24.9" customHeight="1" x14ac:dyDescent="0.2">
      <c r="A73" s="191"/>
      <c r="B73" s="192"/>
      <c r="C73" s="192"/>
      <c r="D73" s="360"/>
      <c r="E73" s="361"/>
      <c r="F73" s="361"/>
      <c r="G73" s="361"/>
      <c r="H73" s="361"/>
      <c r="I73" s="361"/>
      <c r="J73" s="361"/>
      <c r="K73" s="361"/>
      <c r="L73" s="361"/>
      <c r="M73" s="362"/>
      <c r="N73" s="18"/>
      <c r="O73" s="72" t="s">
        <v>3</v>
      </c>
      <c r="P73" s="73"/>
      <c r="Q73" s="204" t="str">
        <f>IF($Q$15="","",$Q$15)</f>
        <v/>
      </c>
      <c r="R73" s="145"/>
      <c r="S73" s="145"/>
      <c r="T73" s="145"/>
      <c r="U73" s="145"/>
      <c r="V73" s="145"/>
      <c r="W73" s="145"/>
      <c r="X73" s="145"/>
      <c r="Y73" s="145"/>
      <c r="Z73" s="145"/>
      <c r="AA73" s="14"/>
    </row>
    <row r="74" spans="1:27" ht="20.100000000000001" customHeight="1" x14ac:dyDescent="0.2">
      <c r="A74" s="71"/>
      <c r="B74" s="70"/>
      <c r="C74" s="70"/>
      <c r="D74" s="70"/>
      <c r="E74" s="71"/>
      <c r="F74" s="71"/>
      <c r="G74" s="71"/>
      <c r="H74" s="71"/>
      <c r="I74" s="71"/>
      <c r="J74" s="71"/>
      <c r="K74" s="71"/>
      <c r="L74" s="71"/>
      <c r="M74" s="70"/>
    </row>
    <row r="75" spans="1:27" ht="24.9" customHeight="1" x14ac:dyDescent="0.2">
      <c r="A75" s="252" t="s">
        <v>4</v>
      </c>
      <c r="B75" s="253"/>
      <c r="C75" s="255" t="s">
        <v>33</v>
      </c>
      <c r="D75" s="257" t="s">
        <v>5</v>
      </c>
      <c r="E75" s="236"/>
      <c r="F75" s="236"/>
      <c r="G75" s="236"/>
      <c r="H75" s="236"/>
      <c r="I75" s="236"/>
      <c r="J75" s="237"/>
      <c r="K75" s="259" t="s">
        <v>34</v>
      </c>
      <c r="L75" s="261" t="s">
        <v>29</v>
      </c>
      <c r="M75" s="262"/>
      <c r="N75" s="263"/>
      <c r="O75" s="267" t="s">
        <v>157</v>
      </c>
      <c r="P75" s="262"/>
      <c r="Q75" s="268"/>
      <c r="R75" s="235" t="s">
        <v>30</v>
      </c>
      <c r="S75" s="235"/>
      <c r="T75" s="235"/>
      <c r="U75" s="235"/>
      <c r="V75" s="235"/>
      <c r="W75" s="235"/>
      <c r="X75" s="235"/>
      <c r="Y75" s="235"/>
      <c r="Z75" s="236" t="s">
        <v>9</v>
      </c>
      <c r="AA75" s="237"/>
    </row>
    <row r="76" spans="1:27" ht="24.9" customHeight="1" x14ac:dyDescent="0.2">
      <c r="A76" s="254"/>
      <c r="B76" s="239"/>
      <c r="C76" s="256"/>
      <c r="D76" s="258"/>
      <c r="E76" s="238"/>
      <c r="F76" s="238"/>
      <c r="G76" s="238"/>
      <c r="H76" s="238"/>
      <c r="I76" s="238"/>
      <c r="J76" s="239"/>
      <c r="K76" s="260"/>
      <c r="L76" s="264"/>
      <c r="M76" s="265"/>
      <c r="N76" s="266"/>
      <c r="O76" s="269"/>
      <c r="P76" s="265"/>
      <c r="Q76" s="270"/>
      <c r="R76" s="235" t="s">
        <v>13</v>
      </c>
      <c r="S76" s="235"/>
      <c r="T76" s="235"/>
      <c r="U76" s="235"/>
      <c r="V76" s="235"/>
      <c r="W76" s="235" t="s">
        <v>7</v>
      </c>
      <c r="X76" s="235"/>
      <c r="Y76" s="74" t="s">
        <v>128</v>
      </c>
      <c r="Z76" s="238"/>
      <c r="AA76" s="239"/>
    </row>
    <row r="77" spans="1:27" ht="38.1" customHeight="1" x14ac:dyDescent="0.2">
      <c r="A77" s="344"/>
      <c r="B77" s="345"/>
      <c r="C77" s="35"/>
      <c r="D77" s="346"/>
      <c r="E77" s="347"/>
      <c r="F77" s="347"/>
      <c r="G77" s="347"/>
      <c r="H77" s="347"/>
      <c r="I77" s="347"/>
      <c r="J77" s="348"/>
      <c r="K77" s="35"/>
      <c r="L77" s="349"/>
      <c r="M77" s="350"/>
      <c r="N77" s="351"/>
      <c r="O77" s="352"/>
      <c r="P77" s="350"/>
      <c r="Q77" s="353"/>
      <c r="R77" s="354"/>
      <c r="S77" s="354"/>
      <c r="T77" s="354"/>
      <c r="U77" s="354"/>
      <c r="V77" s="354"/>
      <c r="W77" s="355"/>
      <c r="X77" s="355"/>
      <c r="Y77" s="35"/>
      <c r="Z77" s="356"/>
      <c r="AA77" s="356"/>
    </row>
    <row r="78" spans="1:27" ht="38.1" customHeight="1" x14ac:dyDescent="0.2">
      <c r="A78" s="313"/>
      <c r="B78" s="314"/>
      <c r="C78" s="36"/>
      <c r="D78" s="315"/>
      <c r="E78" s="316"/>
      <c r="F78" s="316"/>
      <c r="G78" s="316"/>
      <c r="H78" s="316"/>
      <c r="I78" s="316"/>
      <c r="J78" s="317"/>
      <c r="K78" s="36"/>
      <c r="L78" s="318"/>
      <c r="M78" s="319"/>
      <c r="N78" s="320"/>
      <c r="O78" s="321"/>
      <c r="P78" s="319"/>
      <c r="Q78" s="322"/>
      <c r="R78" s="323"/>
      <c r="S78" s="323"/>
      <c r="T78" s="323"/>
      <c r="U78" s="323"/>
      <c r="V78" s="323"/>
      <c r="W78" s="324"/>
      <c r="X78" s="324"/>
      <c r="Y78" s="36"/>
      <c r="Z78" s="325"/>
      <c r="AA78" s="325"/>
    </row>
    <row r="79" spans="1:27" ht="38.1" customHeight="1" x14ac:dyDescent="0.2">
      <c r="A79" s="313"/>
      <c r="B79" s="314"/>
      <c r="C79" s="36"/>
      <c r="D79" s="315"/>
      <c r="E79" s="316"/>
      <c r="F79" s="316"/>
      <c r="G79" s="316"/>
      <c r="H79" s="316"/>
      <c r="I79" s="316"/>
      <c r="J79" s="317"/>
      <c r="K79" s="36"/>
      <c r="L79" s="318"/>
      <c r="M79" s="319"/>
      <c r="N79" s="320"/>
      <c r="O79" s="321"/>
      <c r="P79" s="319"/>
      <c r="Q79" s="322"/>
      <c r="R79" s="323"/>
      <c r="S79" s="323"/>
      <c r="T79" s="323"/>
      <c r="U79" s="323"/>
      <c r="V79" s="323"/>
      <c r="W79" s="324"/>
      <c r="X79" s="324"/>
      <c r="Y79" s="36"/>
      <c r="Z79" s="325"/>
      <c r="AA79" s="325"/>
    </row>
    <row r="80" spans="1:27" ht="38.1" customHeight="1" x14ac:dyDescent="0.2">
      <c r="A80" s="313"/>
      <c r="B80" s="314"/>
      <c r="C80" s="36"/>
      <c r="D80" s="315"/>
      <c r="E80" s="316"/>
      <c r="F80" s="316"/>
      <c r="G80" s="316"/>
      <c r="H80" s="316"/>
      <c r="I80" s="316"/>
      <c r="J80" s="317"/>
      <c r="K80" s="36"/>
      <c r="L80" s="318"/>
      <c r="M80" s="319"/>
      <c r="N80" s="320"/>
      <c r="O80" s="321"/>
      <c r="P80" s="319"/>
      <c r="Q80" s="322"/>
      <c r="R80" s="323"/>
      <c r="S80" s="323"/>
      <c r="T80" s="323"/>
      <c r="U80" s="323"/>
      <c r="V80" s="323"/>
      <c r="W80" s="324"/>
      <c r="X80" s="324"/>
      <c r="Y80" s="36"/>
      <c r="Z80" s="325"/>
      <c r="AA80" s="325"/>
    </row>
    <row r="81" spans="1:37" ht="38.1" customHeight="1" x14ac:dyDescent="0.2">
      <c r="A81" s="313"/>
      <c r="B81" s="314"/>
      <c r="C81" s="36"/>
      <c r="D81" s="315"/>
      <c r="E81" s="316"/>
      <c r="F81" s="316"/>
      <c r="G81" s="316"/>
      <c r="H81" s="316"/>
      <c r="I81" s="316"/>
      <c r="J81" s="317"/>
      <c r="K81" s="36"/>
      <c r="L81" s="318"/>
      <c r="M81" s="319"/>
      <c r="N81" s="320"/>
      <c r="O81" s="321"/>
      <c r="P81" s="319"/>
      <c r="Q81" s="322"/>
      <c r="R81" s="323"/>
      <c r="S81" s="323"/>
      <c r="T81" s="323"/>
      <c r="U81" s="323"/>
      <c r="V81" s="323"/>
      <c r="W81" s="324"/>
      <c r="X81" s="324"/>
      <c r="Y81" s="36"/>
      <c r="Z81" s="325"/>
      <c r="AA81" s="325"/>
    </row>
    <row r="82" spans="1:37" ht="38.1" customHeight="1" thickBot="1" x14ac:dyDescent="0.25">
      <c r="A82" s="313"/>
      <c r="B82" s="314"/>
      <c r="C82" s="37"/>
      <c r="D82" s="332"/>
      <c r="E82" s="333"/>
      <c r="F82" s="333"/>
      <c r="G82" s="333"/>
      <c r="H82" s="333"/>
      <c r="I82" s="333"/>
      <c r="J82" s="334"/>
      <c r="K82" s="37"/>
      <c r="L82" s="335"/>
      <c r="M82" s="336"/>
      <c r="N82" s="337"/>
      <c r="O82" s="338"/>
      <c r="P82" s="339"/>
      <c r="Q82" s="340"/>
      <c r="R82" s="341"/>
      <c r="S82" s="341"/>
      <c r="T82" s="341"/>
      <c r="U82" s="341"/>
      <c r="V82" s="341"/>
      <c r="W82" s="342"/>
      <c r="X82" s="342"/>
      <c r="Y82" s="35"/>
      <c r="Z82" s="343"/>
      <c r="AA82" s="343"/>
      <c r="AK82" s="87"/>
    </row>
    <row r="83" spans="1:37" ht="39" customHeight="1" thickTop="1" thickBot="1" x14ac:dyDescent="0.25">
      <c r="A83" s="71"/>
      <c r="B83" s="38"/>
      <c r="C83" s="38"/>
      <c r="D83" s="38"/>
      <c r="E83" s="39"/>
      <c r="J83" s="39"/>
      <c r="N83" s="283" t="s">
        <v>136</v>
      </c>
      <c r="O83" s="284"/>
      <c r="P83" s="284"/>
      <c r="Q83" s="285"/>
      <c r="R83" s="286">
        <f>SUM(R77:V82)</f>
        <v>0</v>
      </c>
      <c r="S83" s="286"/>
      <c r="T83" s="286"/>
      <c r="U83" s="286"/>
      <c r="V83" s="286"/>
      <c r="W83" s="287" t="s">
        <v>8</v>
      </c>
      <c r="X83" s="287"/>
      <c r="Y83" s="288">
        <f>SUM(Y84:AA86)</f>
        <v>0</v>
      </c>
      <c r="Z83" s="288"/>
      <c r="AA83" s="289"/>
    </row>
    <row r="84" spans="1:37" ht="27" customHeight="1" thickTop="1" x14ac:dyDescent="0.2">
      <c r="A84" s="71"/>
      <c r="B84" s="38"/>
      <c r="C84" s="38"/>
      <c r="D84" s="38"/>
      <c r="E84" s="39"/>
      <c r="J84" s="39"/>
      <c r="N84" s="290" t="s">
        <v>134</v>
      </c>
      <c r="O84" s="291"/>
      <c r="P84" s="291"/>
      <c r="Q84" s="292"/>
      <c r="R84" s="293">
        <f>SUMIF(W77:X82,10%,R77:V82)</f>
        <v>0</v>
      </c>
      <c r="S84" s="293"/>
      <c r="T84" s="293"/>
      <c r="U84" s="293"/>
      <c r="V84" s="293"/>
      <c r="W84" s="294" t="s">
        <v>8</v>
      </c>
      <c r="X84" s="294"/>
      <c r="Y84" s="327">
        <f>ROUND(R84*10%,0)</f>
        <v>0</v>
      </c>
      <c r="Z84" s="327"/>
      <c r="AA84" s="328"/>
      <c r="AB84" s="88"/>
    </row>
    <row r="85" spans="1:37" ht="27" customHeight="1" x14ac:dyDescent="0.2">
      <c r="D85" s="38"/>
      <c r="E85" s="39"/>
      <c r="J85" s="39"/>
      <c r="N85" s="299" t="s">
        <v>135</v>
      </c>
      <c r="O85" s="300"/>
      <c r="P85" s="300"/>
      <c r="Q85" s="301"/>
      <c r="R85" s="302">
        <f>SUMIF(W77:X82,8%,R77:V82)</f>
        <v>0</v>
      </c>
      <c r="S85" s="303"/>
      <c r="T85" s="303"/>
      <c r="U85" s="303"/>
      <c r="V85" s="304"/>
      <c r="W85" s="305" t="s">
        <v>8</v>
      </c>
      <c r="X85" s="306"/>
      <c r="Y85" s="329">
        <f>ROUND(R85*8%,0)</f>
        <v>0</v>
      </c>
      <c r="Z85" s="330"/>
      <c r="AA85" s="331"/>
      <c r="AB85" s="88"/>
    </row>
    <row r="86" spans="1:37" ht="27" customHeight="1" x14ac:dyDescent="0.2">
      <c r="D86" s="38"/>
      <c r="E86" s="39"/>
      <c r="J86" s="39"/>
      <c r="N86" s="310" t="s">
        <v>149</v>
      </c>
      <c r="O86" s="311"/>
      <c r="P86" s="311"/>
      <c r="Q86" s="312"/>
      <c r="R86" s="307">
        <f>SUMIF(W77:X82,0%,R77:V82)</f>
        <v>0</v>
      </c>
      <c r="S86" s="308"/>
      <c r="T86" s="308"/>
      <c r="U86" s="308"/>
      <c r="V86" s="309"/>
    </row>
    <row r="87" spans="1:37" ht="20.100000000000001" customHeight="1" x14ac:dyDescent="0.2">
      <c r="A87" s="297" t="s">
        <v>140</v>
      </c>
      <c r="B87" s="297"/>
      <c r="C87" s="297"/>
      <c r="D87" s="38"/>
      <c r="E87" s="39"/>
      <c r="J87" s="39"/>
      <c r="N87" s="40"/>
      <c r="O87" s="40"/>
      <c r="P87" s="40"/>
      <c r="Q87" s="326" t="str">
        <f>IF(ROUNDUP(R84*0.1,0)=Y84,IF(ROUNDUP(R85*0.08,0)=Y85," ",IF(ROUND(R85*0.08,0)=Y85," ",IF(ROUNDDOWN(R85*0.08,0)=Y85," ","消費税額を複数回端数処理されています。
必ずインボイス(納品書等)を添付して提出ください。"))),IF(ROUND(R84*0.1,0)=Y84,IF(ROUNDUP(R85*0.08,0)=Y85," ",IF(ROUND(R85*0.08,0)=Y85," ",IF(ROUNDDOWN(R85*0.08,0)=Y85," ","消費税額を複数回端数処理されています。
必ずインボイス(納品書等)を添付して提出ください。"))),IF(ROUNDDOWN(R84*0.1,0)=Y84,IF(ROUNDUP(R85*0.08,0)=Y85," ",IF(ROUND(R85*0.08,0)=Y85," ",IF(ROUNDDOWN(R85*0.08,0)=Y85,"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87" s="326"/>
      <c r="S87" s="326"/>
      <c r="T87" s="326"/>
      <c r="U87" s="326"/>
      <c r="V87" s="326"/>
      <c r="W87" s="326"/>
      <c r="X87" s="326"/>
      <c r="Y87" s="326"/>
      <c r="Z87" s="326"/>
      <c r="AA87" s="41"/>
    </row>
    <row r="88" spans="1:37" ht="20.100000000000001" customHeight="1" x14ac:dyDescent="0.2">
      <c r="A88" s="43" t="s">
        <v>142</v>
      </c>
      <c r="D88" s="44"/>
      <c r="E88" s="39"/>
      <c r="F88" s="39"/>
      <c r="G88" s="45"/>
      <c r="H88" s="46"/>
      <c r="I88" s="45"/>
      <c r="J88" s="46"/>
      <c r="K88" s="45"/>
      <c r="L88" s="45"/>
      <c r="M88" s="46"/>
      <c r="Q88" s="326"/>
      <c r="R88" s="326"/>
      <c r="S88" s="326"/>
      <c r="T88" s="326"/>
      <c r="U88" s="326"/>
      <c r="V88" s="326"/>
      <c r="W88" s="326"/>
      <c r="X88" s="326"/>
      <c r="Y88" s="326"/>
      <c r="Z88" s="326"/>
      <c r="AA88" s="49"/>
    </row>
    <row r="89" spans="1:37" ht="20.100000000000001" customHeight="1" x14ac:dyDescent="0.15">
      <c r="A89" s="43" t="s">
        <v>143</v>
      </c>
      <c r="B89" s="50"/>
      <c r="C89" s="50"/>
      <c r="D89" s="50"/>
      <c r="E89" s="51"/>
      <c r="F89" s="51"/>
      <c r="G89" s="51"/>
      <c r="H89" s="51"/>
      <c r="M89" s="52"/>
      <c r="Q89" s="326"/>
      <c r="R89" s="326"/>
      <c r="S89" s="326"/>
      <c r="T89" s="326"/>
      <c r="U89" s="326"/>
      <c r="V89" s="326"/>
      <c r="W89" s="326"/>
      <c r="X89" s="326"/>
      <c r="Y89" s="326"/>
      <c r="Z89" s="326"/>
    </row>
    <row r="90" spans="1:37" ht="20.100000000000001" customHeight="1" x14ac:dyDescent="0.15">
      <c r="A90" s="43" t="s">
        <v>141</v>
      </c>
      <c r="B90" s="50"/>
      <c r="C90" s="50"/>
      <c r="D90" s="50"/>
      <c r="E90" s="51"/>
      <c r="F90" s="51"/>
      <c r="G90" s="51"/>
      <c r="H90" s="51"/>
      <c r="M90" s="52"/>
      <c r="R90" s="298" t="s">
        <v>35</v>
      </c>
      <c r="S90" s="298"/>
      <c r="T90" s="298"/>
      <c r="U90" s="298" t="s">
        <v>10</v>
      </c>
      <c r="V90" s="298"/>
      <c r="W90" s="298"/>
      <c r="X90" s="298" t="s">
        <v>11</v>
      </c>
      <c r="Y90" s="298"/>
      <c r="Z90" s="298"/>
    </row>
    <row r="91" spans="1:37" ht="20.100000000000001" customHeight="1" x14ac:dyDescent="0.15">
      <c r="A91" s="43" t="s">
        <v>131</v>
      </c>
      <c r="B91" s="50"/>
      <c r="C91" s="50"/>
      <c r="D91" s="50"/>
      <c r="E91" s="51"/>
      <c r="F91" s="51"/>
      <c r="G91" s="51"/>
      <c r="H91" s="51"/>
      <c r="M91" s="52"/>
      <c r="R91" s="298"/>
      <c r="S91" s="298"/>
      <c r="T91" s="298"/>
      <c r="U91" s="298"/>
      <c r="V91" s="298"/>
      <c r="W91" s="298"/>
      <c r="X91" s="298"/>
      <c r="Y91" s="298"/>
      <c r="Z91" s="298"/>
    </row>
    <row r="92" spans="1:37" ht="20.100000000000001" customHeight="1" x14ac:dyDescent="0.15">
      <c r="A92" s="43" t="s">
        <v>145</v>
      </c>
      <c r="B92" s="50"/>
      <c r="C92" s="50"/>
      <c r="D92" s="50"/>
      <c r="E92" s="51"/>
      <c r="F92" s="51"/>
      <c r="G92" s="51"/>
      <c r="H92" s="51"/>
      <c r="M92" s="52"/>
      <c r="R92" s="298"/>
      <c r="S92" s="298"/>
      <c r="T92" s="298"/>
      <c r="U92" s="298"/>
      <c r="V92" s="298"/>
      <c r="W92" s="298"/>
      <c r="X92" s="298"/>
      <c r="Y92" s="298"/>
      <c r="Z92" s="298"/>
    </row>
    <row r="93" spans="1:37" ht="20.100000000000001" customHeight="1" x14ac:dyDescent="0.15">
      <c r="A93" s="83" t="s">
        <v>144</v>
      </c>
      <c r="R93" s="298"/>
      <c r="S93" s="298"/>
      <c r="T93" s="298"/>
      <c r="U93" s="298"/>
      <c r="V93" s="298"/>
      <c r="W93" s="298"/>
      <c r="X93" s="298"/>
      <c r="Y93" s="298"/>
      <c r="Z93" s="298"/>
    </row>
    <row r="94" spans="1:37" ht="24" customHeight="1" x14ac:dyDescent="0.2">
      <c r="AA94" s="84"/>
    </row>
    <row r="95" spans="1:37" ht="20.100000000000001" customHeight="1" x14ac:dyDescent="0.2">
      <c r="AA95" s="82" t="str">
        <f>IF(D109="",IF(D103="",IF(R109="","","pageplus"),"pageplus"),"pageplus")</f>
        <v/>
      </c>
    </row>
    <row r="96" spans="1:37" ht="39.9" customHeight="1" x14ac:dyDescent="0.2">
      <c r="A96" s="205" t="s">
        <v>31</v>
      </c>
      <c r="B96" s="205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</row>
    <row r="97" spans="1:27" ht="24.9" customHeight="1" x14ac:dyDescent="0.2">
      <c r="A97" s="90" t="s">
        <v>183</v>
      </c>
      <c r="B97" s="90"/>
      <c r="C97" s="90"/>
      <c r="D97" s="90"/>
      <c r="E97" s="90"/>
      <c r="F97" s="90"/>
      <c r="G97" s="90"/>
      <c r="H97" s="89"/>
      <c r="J97" s="65"/>
      <c r="K97" s="65"/>
      <c r="L97" s="65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86">
        <f>AA65+1</f>
        <v>2</v>
      </c>
    </row>
    <row r="98" spans="1:27" ht="24.9" customHeight="1" x14ac:dyDescent="0.2">
      <c r="A98" s="6"/>
      <c r="Q98" s="124" t="s">
        <v>0</v>
      </c>
      <c r="R98" s="125"/>
      <c r="S98" s="125"/>
      <c r="T98" s="126"/>
      <c r="U98" s="212" t="str">
        <f>IF($U$7="","",$U$7)</f>
        <v/>
      </c>
      <c r="V98" s="127"/>
      <c r="W98" s="127"/>
      <c r="X98" s="127"/>
      <c r="Y98" s="127"/>
      <c r="Z98" s="127"/>
      <c r="AA98" s="128"/>
    </row>
    <row r="99" spans="1:27" ht="24.9" customHeight="1" x14ac:dyDescent="0.2">
      <c r="A99" s="206" t="str">
        <f>IF($A$10="","",$A$10)</f>
        <v/>
      </c>
      <c r="B99" s="207"/>
      <c r="C99" s="208"/>
      <c r="D99" s="67" t="s">
        <v>41</v>
      </c>
      <c r="E99" s="209" t="str">
        <f>IF($E$10="","",$E$10)</f>
        <v/>
      </c>
      <c r="F99" s="210"/>
      <c r="G99" s="210"/>
      <c r="H99" s="210"/>
      <c r="I99" s="211"/>
      <c r="Q99" s="213" t="s">
        <v>126</v>
      </c>
      <c r="R99" s="214"/>
      <c r="S99" s="214"/>
      <c r="T99" s="215"/>
      <c r="U99" s="219" t="str">
        <f>IF($U$8="","",$U$8)</f>
        <v/>
      </c>
      <c r="V99" s="129"/>
      <c r="W99" s="129"/>
      <c r="X99" s="129"/>
      <c r="Y99" s="129"/>
      <c r="Z99" s="129"/>
      <c r="AA99" s="130"/>
    </row>
    <row r="100" spans="1:27" ht="16.5" customHeight="1" x14ac:dyDescent="0.2">
      <c r="A100" s="51"/>
      <c r="B100" s="52"/>
      <c r="C100" s="52"/>
      <c r="D100" s="52"/>
      <c r="E100" s="51"/>
      <c r="F100" s="51"/>
      <c r="G100" s="51"/>
      <c r="H100" s="51"/>
      <c r="I100" s="51"/>
      <c r="J100" s="51"/>
      <c r="K100" s="51"/>
      <c r="L100" s="51"/>
      <c r="M100" s="70"/>
      <c r="Q100" s="216"/>
      <c r="R100" s="217"/>
      <c r="S100" s="217"/>
      <c r="T100" s="218"/>
      <c r="U100" s="220" t="s">
        <v>138</v>
      </c>
      <c r="V100" s="131"/>
      <c r="W100" s="131"/>
      <c r="X100" s="131"/>
      <c r="Y100" s="131"/>
      <c r="Z100" s="131"/>
      <c r="AA100" s="132"/>
    </row>
    <row r="101" spans="1:27" ht="15.75" customHeight="1" x14ac:dyDescent="0.2">
      <c r="A101" s="51"/>
      <c r="B101" s="70"/>
      <c r="C101" s="70"/>
      <c r="D101" s="70"/>
      <c r="E101" s="71"/>
      <c r="F101" s="71"/>
      <c r="G101" s="51"/>
      <c r="H101" s="71"/>
      <c r="I101" s="71"/>
      <c r="J101" s="71"/>
      <c r="K101" s="71"/>
      <c r="L101" s="71"/>
      <c r="M101" s="70"/>
      <c r="R101" s="2"/>
      <c r="T101" s="2"/>
      <c r="U101" s="2"/>
      <c r="V101" s="2"/>
      <c r="W101" s="2"/>
      <c r="Y101" s="2"/>
      <c r="Z101" s="2"/>
    </row>
    <row r="102" spans="1:27" ht="24.9" customHeight="1" x14ac:dyDescent="0.2">
      <c r="A102" s="191" t="s">
        <v>1</v>
      </c>
      <c r="B102" s="192"/>
      <c r="C102" s="192"/>
      <c r="D102" s="363"/>
      <c r="E102" s="364"/>
      <c r="F102" s="364"/>
      <c r="G102" s="364"/>
      <c r="H102" s="364"/>
      <c r="I102" s="364"/>
      <c r="J102" s="364"/>
      <c r="K102" s="364"/>
      <c r="L102" s="364"/>
      <c r="M102" s="365"/>
      <c r="N102" s="18"/>
      <c r="O102" s="72" t="s">
        <v>36</v>
      </c>
      <c r="P102" s="73"/>
      <c r="Q102" s="196" t="str">
        <f>IF($Q$12="","",$Q$12)</f>
        <v/>
      </c>
      <c r="R102" s="133"/>
      <c r="S102" s="133"/>
      <c r="T102" s="133"/>
      <c r="U102" s="133"/>
      <c r="V102" s="133"/>
      <c r="W102" s="133"/>
      <c r="X102" s="133"/>
      <c r="Y102" s="133"/>
      <c r="Z102" s="133"/>
      <c r="AA102" s="11"/>
    </row>
    <row r="103" spans="1:27" ht="24.9" customHeight="1" x14ac:dyDescent="0.2">
      <c r="A103" s="191" t="s">
        <v>32</v>
      </c>
      <c r="B103" s="192"/>
      <c r="C103" s="192"/>
      <c r="D103" s="357"/>
      <c r="E103" s="358"/>
      <c r="F103" s="358"/>
      <c r="G103" s="358"/>
      <c r="H103" s="358"/>
      <c r="I103" s="358"/>
      <c r="J103" s="358"/>
      <c r="K103" s="358"/>
      <c r="L103" s="358"/>
      <c r="M103" s="359"/>
      <c r="N103" s="18"/>
      <c r="O103" s="72" t="s">
        <v>37</v>
      </c>
      <c r="P103" s="73"/>
      <c r="Q103" s="203" t="str">
        <f>IF($Q$13="","",$Q$13)</f>
        <v/>
      </c>
      <c r="R103" s="136"/>
      <c r="S103" s="136"/>
      <c r="T103" s="136"/>
      <c r="U103" s="136"/>
      <c r="V103" s="136"/>
      <c r="W103" s="136"/>
      <c r="X103" s="136"/>
      <c r="Y103" s="136"/>
      <c r="Z103" s="136"/>
      <c r="AA103" s="12"/>
    </row>
    <row r="104" spans="1:27" ht="24.9" customHeight="1" x14ac:dyDescent="0.2">
      <c r="A104" s="191"/>
      <c r="B104" s="192"/>
      <c r="C104" s="192"/>
      <c r="D104" s="357"/>
      <c r="E104" s="358"/>
      <c r="F104" s="358"/>
      <c r="G104" s="358"/>
      <c r="H104" s="358"/>
      <c r="I104" s="358"/>
      <c r="J104" s="358"/>
      <c r="K104" s="358"/>
      <c r="L104" s="358"/>
      <c r="M104" s="359"/>
      <c r="N104" s="18"/>
      <c r="O104" s="72" t="s">
        <v>2</v>
      </c>
      <c r="P104" s="73"/>
      <c r="Q104" s="203" t="str">
        <f>IF($Q$14="","",$Q$14)</f>
        <v/>
      </c>
      <c r="R104" s="136"/>
      <c r="S104" s="136"/>
      <c r="T104" s="136"/>
      <c r="U104" s="136"/>
      <c r="V104" s="136"/>
      <c r="W104" s="136"/>
      <c r="X104" s="136"/>
      <c r="Y104" s="136"/>
      <c r="Z104" s="136"/>
      <c r="AA104" s="20" t="s">
        <v>16</v>
      </c>
    </row>
    <row r="105" spans="1:27" ht="24.9" customHeight="1" x14ac:dyDescent="0.2">
      <c r="A105" s="191"/>
      <c r="B105" s="192"/>
      <c r="C105" s="192"/>
      <c r="D105" s="360"/>
      <c r="E105" s="361"/>
      <c r="F105" s="361"/>
      <c r="G105" s="361"/>
      <c r="H105" s="361"/>
      <c r="I105" s="361"/>
      <c r="J105" s="361"/>
      <c r="K105" s="361"/>
      <c r="L105" s="361"/>
      <c r="M105" s="362"/>
      <c r="N105" s="18"/>
      <c r="O105" s="72" t="s">
        <v>3</v>
      </c>
      <c r="P105" s="73"/>
      <c r="Q105" s="204" t="str">
        <f>IF($Q$15="","",$Q$15)</f>
        <v/>
      </c>
      <c r="R105" s="145"/>
      <c r="S105" s="145"/>
      <c r="T105" s="145"/>
      <c r="U105" s="145"/>
      <c r="V105" s="145"/>
      <c r="W105" s="145"/>
      <c r="X105" s="145"/>
      <c r="Y105" s="145"/>
      <c r="Z105" s="145"/>
      <c r="AA105" s="14"/>
    </row>
    <row r="106" spans="1:27" ht="20.100000000000001" customHeight="1" x14ac:dyDescent="0.2">
      <c r="A106" s="71"/>
      <c r="B106" s="70"/>
      <c r="C106" s="70"/>
      <c r="D106" s="70"/>
      <c r="E106" s="71"/>
      <c r="F106" s="71"/>
      <c r="G106" s="71"/>
      <c r="H106" s="71"/>
      <c r="I106" s="71"/>
      <c r="J106" s="71"/>
      <c r="K106" s="71"/>
      <c r="L106" s="71"/>
      <c r="M106" s="70"/>
    </row>
    <row r="107" spans="1:27" ht="24.9" customHeight="1" x14ac:dyDescent="0.2">
      <c r="A107" s="252" t="s">
        <v>4</v>
      </c>
      <c r="B107" s="253"/>
      <c r="C107" s="255" t="s">
        <v>33</v>
      </c>
      <c r="D107" s="257" t="s">
        <v>5</v>
      </c>
      <c r="E107" s="236"/>
      <c r="F107" s="236"/>
      <c r="G107" s="236"/>
      <c r="H107" s="236"/>
      <c r="I107" s="236"/>
      <c r="J107" s="237"/>
      <c r="K107" s="259" t="s">
        <v>34</v>
      </c>
      <c r="L107" s="261" t="s">
        <v>29</v>
      </c>
      <c r="M107" s="262"/>
      <c r="N107" s="263"/>
      <c r="O107" s="267" t="s">
        <v>157</v>
      </c>
      <c r="P107" s="262"/>
      <c r="Q107" s="268"/>
      <c r="R107" s="235" t="s">
        <v>30</v>
      </c>
      <c r="S107" s="235"/>
      <c r="T107" s="235"/>
      <c r="U107" s="235"/>
      <c r="V107" s="235"/>
      <c r="W107" s="235"/>
      <c r="X107" s="235"/>
      <c r="Y107" s="235"/>
      <c r="Z107" s="236" t="s">
        <v>9</v>
      </c>
      <c r="AA107" s="237"/>
    </row>
    <row r="108" spans="1:27" ht="24.9" customHeight="1" x14ac:dyDescent="0.2">
      <c r="A108" s="254"/>
      <c r="B108" s="239"/>
      <c r="C108" s="256"/>
      <c r="D108" s="258"/>
      <c r="E108" s="238"/>
      <c r="F108" s="238"/>
      <c r="G108" s="238"/>
      <c r="H108" s="238"/>
      <c r="I108" s="238"/>
      <c r="J108" s="239"/>
      <c r="K108" s="260"/>
      <c r="L108" s="264"/>
      <c r="M108" s="265"/>
      <c r="N108" s="266"/>
      <c r="O108" s="269"/>
      <c r="P108" s="265"/>
      <c r="Q108" s="270"/>
      <c r="R108" s="235" t="s">
        <v>13</v>
      </c>
      <c r="S108" s="235"/>
      <c r="T108" s="235"/>
      <c r="U108" s="235"/>
      <c r="V108" s="235"/>
      <c r="W108" s="235" t="s">
        <v>7</v>
      </c>
      <c r="X108" s="235"/>
      <c r="Y108" s="74" t="s">
        <v>128</v>
      </c>
      <c r="Z108" s="238"/>
      <c r="AA108" s="239"/>
    </row>
    <row r="109" spans="1:27" ht="38.1" customHeight="1" x14ac:dyDescent="0.2">
      <c r="A109" s="344"/>
      <c r="B109" s="345"/>
      <c r="C109" s="35"/>
      <c r="D109" s="346"/>
      <c r="E109" s="347"/>
      <c r="F109" s="347"/>
      <c r="G109" s="347"/>
      <c r="H109" s="347"/>
      <c r="I109" s="347"/>
      <c r="J109" s="348"/>
      <c r="K109" s="35"/>
      <c r="L109" s="349"/>
      <c r="M109" s="350"/>
      <c r="N109" s="351"/>
      <c r="O109" s="352"/>
      <c r="P109" s="350"/>
      <c r="Q109" s="353"/>
      <c r="R109" s="354"/>
      <c r="S109" s="354"/>
      <c r="T109" s="354"/>
      <c r="U109" s="354"/>
      <c r="V109" s="354"/>
      <c r="W109" s="355"/>
      <c r="X109" s="355"/>
      <c r="Y109" s="35"/>
      <c r="Z109" s="356"/>
      <c r="AA109" s="356"/>
    </row>
    <row r="110" spans="1:27" ht="38.1" customHeight="1" x14ac:dyDescent="0.2">
      <c r="A110" s="313"/>
      <c r="B110" s="314"/>
      <c r="C110" s="36"/>
      <c r="D110" s="315"/>
      <c r="E110" s="316"/>
      <c r="F110" s="316"/>
      <c r="G110" s="316"/>
      <c r="H110" s="316"/>
      <c r="I110" s="316"/>
      <c r="J110" s="317"/>
      <c r="K110" s="36"/>
      <c r="L110" s="318"/>
      <c r="M110" s="319"/>
      <c r="N110" s="320"/>
      <c r="O110" s="321"/>
      <c r="P110" s="319"/>
      <c r="Q110" s="322"/>
      <c r="R110" s="323"/>
      <c r="S110" s="323"/>
      <c r="T110" s="323"/>
      <c r="U110" s="323"/>
      <c r="V110" s="323"/>
      <c r="W110" s="324"/>
      <c r="X110" s="324"/>
      <c r="Y110" s="36"/>
      <c r="Z110" s="325"/>
      <c r="AA110" s="325"/>
    </row>
    <row r="111" spans="1:27" ht="38.1" customHeight="1" x14ac:dyDescent="0.2">
      <c r="A111" s="313"/>
      <c r="B111" s="314"/>
      <c r="C111" s="36"/>
      <c r="D111" s="315"/>
      <c r="E111" s="316"/>
      <c r="F111" s="316"/>
      <c r="G111" s="316"/>
      <c r="H111" s="316"/>
      <c r="I111" s="316"/>
      <c r="J111" s="317"/>
      <c r="K111" s="36"/>
      <c r="L111" s="318"/>
      <c r="M111" s="319"/>
      <c r="N111" s="320"/>
      <c r="O111" s="321"/>
      <c r="P111" s="319"/>
      <c r="Q111" s="322"/>
      <c r="R111" s="323"/>
      <c r="S111" s="323"/>
      <c r="T111" s="323"/>
      <c r="U111" s="323"/>
      <c r="V111" s="323"/>
      <c r="W111" s="324"/>
      <c r="X111" s="324"/>
      <c r="Y111" s="36"/>
      <c r="Z111" s="325"/>
      <c r="AA111" s="325"/>
    </row>
    <row r="112" spans="1:27" ht="38.1" customHeight="1" x14ac:dyDescent="0.2">
      <c r="A112" s="313"/>
      <c r="B112" s="314"/>
      <c r="C112" s="36"/>
      <c r="D112" s="315"/>
      <c r="E112" s="316"/>
      <c r="F112" s="316"/>
      <c r="G112" s="316"/>
      <c r="H112" s="316"/>
      <c r="I112" s="316"/>
      <c r="J112" s="317"/>
      <c r="K112" s="36"/>
      <c r="L112" s="318"/>
      <c r="M112" s="319"/>
      <c r="N112" s="320"/>
      <c r="O112" s="321"/>
      <c r="P112" s="319"/>
      <c r="Q112" s="322"/>
      <c r="R112" s="323"/>
      <c r="S112" s="323"/>
      <c r="T112" s="323"/>
      <c r="U112" s="323"/>
      <c r="V112" s="323"/>
      <c r="W112" s="324"/>
      <c r="X112" s="324"/>
      <c r="Y112" s="36"/>
      <c r="Z112" s="325"/>
      <c r="AA112" s="325"/>
    </row>
    <row r="113" spans="1:27" ht="38.1" customHeight="1" x14ac:dyDescent="0.2">
      <c r="A113" s="313"/>
      <c r="B113" s="314"/>
      <c r="C113" s="36"/>
      <c r="D113" s="315"/>
      <c r="E113" s="316"/>
      <c r="F113" s="316"/>
      <c r="G113" s="316"/>
      <c r="H113" s="316"/>
      <c r="I113" s="316"/>
      <c r="J113" s="317"/>
      <c r="K113" s="36"/>
      <c r="L113" s="318"/>
      <c r="M113" s="319"/>
      <c r="N113" s="320"/>
      <c r="O113" s="321"/>
      <c r="P113" s="319"/>
      <c r="Q113" s="322"/>
      <c r="R113" s="323"/>
      <c r="S113" s="323"/>
      <c r="T113" s="323"/>
      <c r="U113" s="323"/>
      <c r="V113" s="323"/>
      <c r="W113" s="324"/>
      <c r="X113" s="324"/>
      <c r="Y113" s="36"/>
      <c r="Z113" s="325"/>
      <c r="AA113" s="325"/>
    </row>
    <row r="114" spans="1:27" ht="38.1" customHeight="1" thickBot="1" x14ac:dyDescent="0.25">
      <c r="A114" s="313"/>
      <c r="B114" s="314"/>
      <c r="C114" s="37"/>
      <c r="D114" s="332"/>
      <c r="E114" s="333"/>
      <c r="F114" s="333"/>
      <c r="G114" s="333"/>
      <c r="H114" s="333"/>
      <c r="I114" s="333"/>
      <c r="J114" s="334"/>
      <c r="K114" s="37"/>
      <c r="L114" s="335"/>
      <c r="M114" s="336"/>
      <c r="N114" s="337"/>
      <c r="O114" s="338"/>
      <c r="P114" s="339"/>
      <c r="Q114" s="340"/>
      <c r="R114" s="341"/>
      <c r="S114" s="341"/>
      <c r="T114" s="341"/>
      <c r="U114" s="341"/>
      <c r="V114" s="341"/>
      <c r="W114" s="342"/>
      <c r="X114" s="342"/>
      <c r="Y114" s="35"/>
      <c r="Z114" s="343"/>
      <c r="AA114" s="343"/>
    </row>
    <row r="115" spans="1:27" ht="39" customHeight="1" thickTop="1" thickBot="1" x14ac:dyDescent="0.25">
      <c r="A115" s="71"/>
      <c r="B115" s="38"/>
      <c r="C115" s="38"/>
      <c r="D115" s="38"/>
      <c r="E115" s="39"/>
      <c r="J115" s="39"/>
      <c r="N115" s="283" t="s">
        <v>136</v>
      </c>
      <c r="O115" s="284"/>
      <c r="P115" s="284"/>
      <c r="Q115" s="285"/>
      <c r="R115" s="286">
        <f>SUM(R109:V114)</f>
        <v>0</v>
      </c>
      <c r="S115" s="286"/>
      <c r="T115" s="286"/>
      <c r="U115" s="286"/>
      <c r="V115" s="286"/>
      <c r="W115" s="287" t="s">
        <v>8</v>
      </c>
      <c r="X115" s="287"/>
      <c r="Y115" s="288">
        <f>SUM(Y116:AA118)</f>
        <v>0</v>
      </c>
      <c r="Z115" s="288"/>
      <c r="AA115" s="289"/>
    </row>
    <row r="116" spans="1:27" ht="27" customHeight="1" thickTop="1" x14ac:dyDescent="0.2">
      <c r="A116" s="71"/>
      <c r="B116" s="38"/>
      <c r="C116" s="38"/>
      <c r="D116" s="38"/>
      <c r="E116" s="39"/>
      <c r="J116" s="39"/>
      <c r="N116" s="290" t="s">
        <v>134</v>
      </c>
      <c r="O116" s="291"/>
      <c r="P116" s="291"/>
      <c r="Q116" s="292"/>
      <c r="R116" s="293">
        <f>SUMIF(W109:X114,10%,R109:V114)</f>
        <v>0</v>
      </c>
      <c r="S116" s="293"/>
      <c r="T116" s="293"/>
      <c r="U116" s="293"/>
      <c r="V116" s="293"/>
      <c r="W116" s="294" t="s">
        <v>8</v>
      </c>
      <c r="X116" s="294"/>
      <c r="Y116" s="327">
        <f>ROUND(R116*10%,0)</f>
        <v>0</v>
      </c>
      <c r="Z116" s="327"/>
      <c r="AA116" s="328"/>
    </row>
    <row r="117" spans="1:27" ht="27" customHeight="1" x14ac:dyDescent="0.2">
      <c r="D117" s="38"/>
      <c r="E117" s="39"/>
      <c r="J117" s="39"/>
      <c r="N117" s="299" t="s">
        <v>135</v>
      </c>
      <c r="O117" s="300"/>
      <c r="P117" s="300"/>
      <c r="Q117" s="301"/>
      <c r="R117" s="302">
        <f>SUMIF(W109:X114,8%,R109:V114)</f>
        <v>0</v>
      </c>
      <c r="S117" s="303"/>
      <c r="T117" s="303"/>
      <c r="U117" s="303"/>
      <c r="V117" s="304"/>
      <c r="W117" s="305" t="s">
        <v>8</v>
      </c>
      <c r="X117" s="306"/>
      <c r="Y117" s="329">
        <f>ROUND(R117*8%,0)</f>
        <v>0</v>
      </c>
      <c r="Z117" s="330"/>
      <c r="AA117" s="331"/>
    </row>
    <row r="118" spans="1:27" ht="27" customHeight="1" x14ac:dyDescent="0.2">
      <c r="D118" s="38"/>
      <c r="E118" s="39"/>
      <c r="J118" s="39"/>
      <c r="N118" s="310" t="s">
        <v>149</v>
      </c>
      <c r="O118" s="311"/>
      <c r="P118" s="311"/>
      <c r="Q118" s="312"/>
      <c r="R118" s="307">
        <f>SUMIF(W109:X114,0%,R109:V114)</f>
        <v>0</v>
      </c>
      <c r="S118" s="308"/>
      <c r="T118" s="308"/>
      <c r="U118" s="308"/>
      <c r="V118" s="309"/>
    </row>
    <row r="119" spans="1:27" ht="20.100000000000001" customHeight="1" x14ac:dyDescent="0.2">
      <c r="A119" s="297" t="s">
        <v>140</v>
      </c>
      <c r="B119" s="297"/>
      <c r="C119" s="297"/>
      <c r="D119" s="38"/>
      <c r="E119" s="39"/>
      <c r="J119" s="39"/>
      <c r="N119" s="40"/>
      <c r="O119" s="40"/>
      <c r="P119" s="40"/>
      <c r="Q119" s="326" t="str">
        <f>IF(ROUNDUP(R116*0.1,0)=Y116,IF(ROUNDUP(R117*0.08,0)=Y117," ",IF(ROUND(R117*0.08,0)=Y117," ",IF(ROUNDDOWN(R117*0.08,0)=Y117," ","消費税額を複数回端数処理されています。
必ずインボイス(納品書等)を添付して提出ください。"))),IF(ROUND(R116*0.1,0)=Y116,IF(ROUNDUP(R117*0.08,0)=Y117," ",IF(ROUND(R117*0.08,0)=Y117," ",IF(ROUNDDOWN(R117*0.08,0)=Y117," ","消費税額を複数回端数処理されています。
必ずインボイス(納品書等)を添付して提出ください。"))),IF(ROUNDDOWN(R116*0.1,0)=Y116,IF(ROUNDUP(R117*0.08,0)=Y117," ",IF(ROUND(R117*0.08,0)=Y117," ",IF(ROUNDDOWN(R117*0.08,0)=Y117,"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119" s="326"/>
      <c r="S119" s="326"/>
      <c r="T119" s="326"/>
      <c r="U119" s="326"/>
      <c r="V119" s="326"/>
      <c r="W119" s="326"/>
      <c r="X119" s="326"/>
      <c r="Y119" s="326"/>
      <c r="Z119" s="326"/>
      <c r="AA119" s="41"/>
    </row>
    <row r="120" spans="1:27" ht="20.100000000000001" customHeight="1" x14ac:dyDescent="0.2">
      <c r="A120" s="43" t="s">
        <v>142</v>
      </c>
      <c r="D120" s="44"/>
      <c r="E120" s="39"/>
      <c r="F120" s="39"/>
      <c r="G120" s="45"/>
      <c r="H120" s="46"/>
      <c r="I120" s="45"/>
      <c r="J120" s="46"/>
      <c r="K120" s="45"/>
      <c r="L120" s="45"/>
      <c r="M120" s="46"/>
      <c r="Q120" s="326"/>
      <c r="R120" s="326"/>
      <c r="S120" s="326"/>
      <c r="T120" s="326"/>
      <c r="U120" s="326"/>
      <c r="V120" s="326"/>
      <c r="W120" s="326"/>
      <c r="X120" s="326"/>
      <c r="Y120" s="326"/>
      <c r="Z120" s="326"/>
      <c r="AA120" s="49"/>
    </row>
    <row r="121" spans="1:27" ht="20.100000000000001" customHeight="1" x14ac:dyDescent="0.15">
      <c r="A121" s="43" t="s">
        <v>143</v>
      </c>
      <c r="B121" s="50"/>
      <c r="C121" s="50"/>
      <c r="D121" s="50"/>
      <c r="E121" s="51"/>
      <c r="F121" s="51"/>
      <c r="G121" s="51"/>
      <c r="H121" s="51"/>
      <c r="M121" s="52"/>
      <c r="Q121" s="326"/>
      <c r="R121" s="326"/>
      <c r="S121" s="326"/>
      <c r="T121" s="326"/>
      <c r="U121" s="326"/>
      <c r="V121" s="326"/>
      <c r="W121" s="326"/>
      <c r="X121" s="326"/>
      <c r="Y121" s="326"/>
      <c r="Z121" s="326"/>
    </row>
    <row r="122" spans="1:27" ht="20.100000000000001" customHeight="1" x14ac:dyDescent="0.15">
      <c r="A122" s="43" t="s">
        <v>141</v>
      </c>
      <c r="B122" s="50"/>
      <c r="C122" s="50"/>
      <c r="D122" s="50"/>
      <c r="E122" s="51"/>
      <c r="F122" s="51"/>
      <c r="G122" s="51"/>
      <c r="H122" s="51"/>
      <c r="M122" s="52"/>
      <c r="R122" s="298" t="s">
        <v>35</v>
      </c>
      <c r="S122" s="298"/>
      <c r="T122" s="298"/>
      <c r="U122" s="298" t="s">
        <v>10</v>
      </c>
      <c r="V122" s="298"/>
      <c r="W122" s="298"/>
      <c r="X122" s="298" t="s">
        <v>11</v>
      </c>
      <c r="Y122" s="298"/>
      <c r="Z122" s="298"/>
    </row>
    <row r="123" spans="1:27" ht="20.100000000000001" customHeight="1" x14ac:dyDescent="0.15">
      <c r="A123" s="43" t="s">
        <v>131</v>
      </c>
      <c r="B123" s="50"/>
      <c r="C123" s="50"/>
      <c r="D123" s="50"/>
      <c r="E123" s="51"/>
      <c r="F123" s="51"/>
      <c r="G123" s="51"/>
      <c r="H123" s="51"/>
      <c r="M123" s="52"/>
      <c r="R123" s="298"/>
      <c r="S123" s="298"/>
      <c r="T123" s="298"/>
      <c r="U123" s="298"/>
      <c r="V123" s="298"/>
      <c r="W123" s="298"/>
      <c r="X123" s="298"/>
      <c r="Y123" s="298"/>
      <c r="Z123" s="298"/>
    </row>
    <row r="124" spans="1:27" ht="20.100000000000001" customHeight="1" x14ac:dyDescent="0.15">
      <c r="A124" s="43" t="s">
        <v>145</v>
      </c>
      <c r="B124" s="50"/>
      <c r="C124" s="50"/>
      <c r="D124" s="50"/>
      <c r="E124" s="51"/>
      <c r="F124" s="51"/>
      <c r="G124" s="51"/>
      <c r="H124" s="51"/>
      <c r="M124" s="52"/>
      <c r="R124" s="298"/>
      <c r="S124" s="298"/>
      <c r="T124" s="298"/>
      <c r="U124" s="298"/>
      <c r="V124" s="298"/>
      <c r="W124" s="298"/>
      <c r="X124" s="298"/>
      <c r="Y124" s="298"/>
      <c r="Z124" s="298"/>
    </row>
    <row r="125" spans="1:27" ht="20.100000000000001" customHeight="1" x14ac:dyDescent="0.15">
      <c r="A125" s="83" t="s">
        <v>144</v>
      </c>
      <c r="R125" s="298"/>
      <c r="S125" s="298"/>
      <c r="T125" s="298"/>
      <c r="U125" s="298"/>
      <c r="V125" s="298"/>
      <c r="W125" s="298"/>
      <c r="X125" s="298"/>
      <c r="Y125" s="298"/>
      <c r="Z125" s="298"/>
    </row>
    <row r="126" spans="1:27" ht="24" customHeight="1" x14ac:dyDescent="0.2">
      <c r="AA126" s="84"/>
    </row>
    <row r="127" spans="1:27" ht="20.100000000000001" customHeight="1" x14ac:dyDescent="0.2">
      <c r="AA127" s="82" t="str">
        <f>IF(D141="",IF(D135="",IF(R141="","","pageplus"),"pageplus"),"pageplus")</f>
        <v/>
      </c>
    </row>
    <row r="128" spans="1:27" ht="39.9" customHeight="1" x14ac:dyDescent="0.2">
      <c r="A128" s="205" t="s">
        <v>31</v>
      </c>
      <c r="B128" s="205"/>
      <c r="C128" s="205"/>
      <c r="D128" s="205"/>
      <c r="E128" s="205"/>
      <c r="F128" s="205"/>
      <c r="G128" s="205"/>
      <c r="H128" s="205"/>
      <c r="I128" s="205"/>
      <c r="J128" s="205"/>
      <c r="K128" s="205"/>
      <c r="L128" s="205"/>
      <c r="M128" s="205"/>
      <c r="N128" s="205"/>
      <c r="O128" s="205"/>
      <c r="P128" s="205"/>
      <c r="Q128" s="205"/>
      <c r="R128" s="205"/>
      <c r="S128" s="205"/>
      <c r="T128" s="205"/>
      <c r="U128" s="205"/>
      <c r="V128" s="205"/>
      <c r="W128" s="205"/>
      <c r="X128" s="205"/>
      <c r="Y128" s="205"/>
      <c r="Z128" s="205"/>
      <c r="AA128" s="205"/>
    </row>
    <row r="129" spans="1:27" ht="24.9" customHeight="1" x14ac:dyDescent="0.2">
      <c r="A129" s="90" t="s">
        <v>183</v>
      </c>
      <c r="B129" s="90"/>
      <c r="C129" s="90"/>
      <c r="D129" s="90"/>
      <c r="E129" s="90"/>
      <c r="F129" s="90"/>
      <c r="G129" s="90"/>
      <c r="H129" s="89"/>
      <c r="J129" s="65"/>
      <c r="K129" s="65"/>
      <c r="L129" s="65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86">
        <f>AA97+1</f>
        <v>3</v>
      </c>
    </row>
    <row r="130" spans="1:27" ht="24.9" customHeight="1" x14ac:dyDescent="0.2">
      <c r="A130" s="6"/>
      <c r="Q130" s="124" t="s">
        <v>0</v>
      </c>
      <c r="R130" s="125"/>
      <c r="S130" s="125"/>
      <c r="T130" s="126"/>
      <c r="U130" s="212" t="str">
        <f>IF($U$7="","",$U$7)</f>
        <v/>
      </c>
      <c r="V130" s="127"/>
      <c r="W130" s="127"/>
      <c r="X130" s="127"/>
      <c r="Y130" s="127"/>
      <c r="Z130" s="127"/>
      <c r="AA130" s="128"/>
    </row>
    <row r="131" spans="1:27" ht="24.9" customHeight="1" x14ac:dyDescent="0.2">
      <c r="A131" s="206" t="str">
        <f>IF($A$10="","",$A$10)</f>
        <v/>
      </c>
      <c r="B131" s="207"/>
      <c r="C131" s="208"/>
      <c r="D131" s="67" t="s">
        <v>41</v>
      </c>
      <c r="E131" s="209" t="str">
        <f>IF($E$10="","",$E$10)</f>
        <v/>
      </c>
      <c r="F131" s="210"/>
      <c r="G131" s="210"/>
      <c r="H131" s="210"/>
      <c r="I131" s="211"/>
      <c r="Q131" s="213" t="s">
        <v>126</v>
      </c>
      <c r="R131" s="214"/>
      <c r="S131" s="214"/>
      <c r="T131" s="215"/>
      <c r="U131" s="219" t="str">
        <f>IF($U$8="","",$U$8)</f>
        <v/>
      </c>
      <c r="V131" s="129"/>
      <c r="W131" s="129"/>
      <c r="X131" s="129"/>
      <c r="Y131" s="129"/>
      <c r="Z131" s="129"/>
      <c r="AA131" s="130"/>
    </row>
    <row r="132" spans="1:27" ht="16.5" customHeight="1" x14ac:dyDescent="0.2">
      <c r="A132" s="51"/>
      <c r="B132" s="52"/>
      <c r="C132" s="52"/>
      <c r="D132" s="52"/>
      <c r="E132" s="51"/>
      <c r="F132" s="51"/>
      <c r="G132" s="51"/>
      <c r="H132" s="51"/>
      <c r="I132" s="51"/>
      <c r="J132" s="51"/>
      <c r="K132" s="51"/>
      <c r="L132" s="51"/>
      <c r="M132" s="70"/>
      <c r="Q132" s="216"/>
      <c r="R132" s="217"/>
      <c r="S132" s="217"/>
      <c r="T132" s="218"/>
      <c r="U132" s="220" t="s">
        <v>138</v>
      </c>
      <c r="V132" s="131"/>
      <c r="W132" s="131"/>
      <c r="X132" s="131"/>
      <c r="Y132" s="131"/>
      <c r="Z132" s="131"/>
      <c r="AA132" s="132"/>
    </row>
    <row r="133" spans="1:27" ht="15.75" customHeight="1" x14ac:dyDescent="0.2">
      <c r="A133" s="51"/>
      <c r="B133" s="70"/>
      <c r="C133" s="70"/>
      <c r="D133" s="70"/>
      <c r="E133" s="71"/>
      <c r="F133" s="71"/>
      <c r="G133" s="51"/>
      <c r="H133" s="71"/>
      <c r="I133" s="71"/>
      <c r="J133" s="71"/>
      <c r="K133" s="71"/>
      <c r="L133" s="71"/>
      <c r="M133" s="70"/>
      <c r="R133" s="2"/>
      <c r="T133" s="2"/>
      <c r="U133" s="2"/>
      <c r="V133" s="2"/>
      <c r="W133" s="2"/>
      <c r="Y133" s="2"/>
      <c r="Z133" s="2"/>
    </row>
    <row r="134" spans="1:27" ht="24.9" customHeight="1" x14ac:dyDescent="0.2">
      <c r="A134" s="191" t="s">
        <v>1</v>
      </c>
      <c r="B134" s="192"/>
      <c r="C134" s="192"/>
      <c r="D134" s="363"/>
      <c r="E134" s="364"/>
      <c r="F134" s="364"/>
      <c r="G134" s="364"/>
      <c r="H134" s="364"/>
      <c r="I134" s="364"/>
      <c r="J134" s="364"/>
      <c r="K134" s="364"/>
      <c r="L134" s="364"/>
      <c r="M134" s="365"/>
      <c r="N134" s="18"/>
      <c r="O134" s="72" t="s">
        <v>36</v>
      </c>
      <c r="P134" s="73"/>
      <c r="Q134" s="196" t="str">
        <f>IF($Q$12="","",$Q$12)</f>
        <v/>
      </c>
      <c r="R134" s="133"/>
      <c r="S134" s="133"/>
      <c r="T134" s="133"/>
      <c r="U134" s="133"/>
      <c r="V134" s="133"/>
      <c r="W134" s="133"/>
      <c r="X134" s="133"/>
      <c r="Y134" s="133"/>
      <c r="Z134" s="133"/>
      <c r="AA134" s="11"/>
    </row>
    <row r="135" spans="1:27" ht="24.9" customHeight="1" x14ac:dyDescent="0.2">
      <c r="A135" s="191" t="s">
        <v>32</v>
      </c>
      <c r="B135" s="192"/>
      <c r="C135" s="192"/>
      <c r="D135" s="357"/>
      <c r="E135" s="358"/>
      <c r="F135" s="358"/>
      <c r="G135" s="358"/>
      <c r="H135" s="358"/>
      <c r="I135" s="358"/>
      <c r="J135" s="358"/>
      <c r="K135" s="358"/>
      <c r="L135" s="358"/>
      <c r="M135" s="359"/>
      <c r="N135" s="18"/>
      <c r="O135" s="72" t="s">
        <v>37</v>
      </c>
      <c r="P135" s="73"/>
      <c r="Q135" s="203" t="str">
        <f>IF($Q$13="","",$Q$13)</f>
        <v/>
      </c>
      <c r="R135" s="136"/>
      <c r="S135" s="136"/>
      <c r="T135" s="136"/>
      <c r="U135" s="136"/>
      <c r="V135" s="136"/>
      <c r="W135" s="136"/>
      <c r="X135" s="136"/>
      <c r="Y135" s="136"/>
      <c r="Z135" s="136"/>
      <c r="AA135" s="12"/>
    </row>
    <row r="136" spans="1:27" ht="24.9" customHeight="1" x14ac:dyDescent="0.2">
      <c r="A136" s="191"/>
      <c r="B136" s="192"/>
      <c r="C136" s="192"/>
      <c r="D136" s="357"/>
      <c r="E136" s="358"/>
      <c r="F136" s="358"/>
      <c r="G136" s="358"/>
      <c r="H136" s="358"/>
      <c r="I136" s="358"/>
      <c r="J136" s="358"/>
      <c r="K136" s="358"/>
      <c r="L136" s="358"/>
      <c r="M136" s="359"/>
      <c r="N136" s="18"/>
      <c r="O136" s="72" t="s">
        <v>2</v>
      </c>
      <c r="P136" s="73"/>
      <c r="Q136" s="203" t="str">
        <f>IF($Q$14="","",$Q$14)</f>
        <v/>
      </c>
      <c r="R136" s="136"/>
      <c r="S136" s="136"/>
      <c r="T136" s="136"/>
      <c r="U136" s="136"/>
      <c r="V136" s="136"/>
      <c r="W136" s="136"/>
      <c r="X136" s="136"/>
      <c r="Y136" s="136"/>
      <c r="Z136" s="136"/>
      <c r="AA136" s="20" t="s">
        <v>16</v>
      </c>
    </row>
    <row r="137" spans="1:27" ht="24.9" customHeight="1" x14ac:dyDescent="0.2">
      <c r="A137" s="191"/>
      <c r="B137" s="192"/>
      <c r="C137" s="192"/>
      <c r="D137" s="360"/>
      <c r="E137" s="361"/>
      <c r="F137" s="361"/>
      <c r="G137" s="361"/>
      <c r="H137" s="361"/>
      <c r="I137" s="361"/>
      <c r="J137" s="361"/>
      <c r="K137" s="361"/>
      <c r="L137" s="361"/>
      <c r="M137" s="362"/>
      <c r="N137" s="18"/>
      <c r="O137" s="72" t="s">
        <v>3</v>
      </c>
      <c r="P137" s="73"/>
      <c r="Q137" s="204" t="str">
        <f>IF($Q$15="","",$Q$15)</f>
        <v/>
      </c>
      <c r="R137" s="145"/>
      <c r="S137" s="145"/>
      <c r="T137" s="145"/>
      <c r="U137" s="145"/>
      <c r="V137" s="145"/>
      <c r="W137" s="145"/>
      <c r="X137" s="145"/>
      <c r="Y137" s="145"/>
      <c r="Z137" s="145"/>
      <c r="AA137" s="14"/>
    </row>
    <row r="138" spans="1:27" ht="20.100000000000001" customHeight="1" x14ac:dyDescent="0.2">
      <c r="A138" s="71"/>
      <c r="B138" s="70"/>
      <c r="C138" s="70"/>
      <c r="D138" s="70"/>
      <c r="E138" s="71"/>
      <c r="F138" s="71"/>
      <c r="G138" s="71"/>
      <c r="H138" s="71"/>
      <c r="I138" s="71"/>
      <c r="J138" s="71"/>
      <c r="K138" s="71"/>
      <c r="L138" s="71"/>
      <c r="M138" s="70"/>
    </row>
    <row r="139" spans="1:27" ht="24.9" customHeight="1" x14ac:dyDescent="0.2">
      <c r="A139" s="252" t="s">
        <v>4</v>
      </c>
      <c r="B139" s="253"/>
      <c r="C139" s="255" t="s">
        <v>33</v>
      </c>
      <c r="D139" s="257" t="s">
        <v>5</v>
      </c>
      <c r="E139" s="236"/>
      <c r="F139" s="236"/>
      <c r="G139" s="236"/>
      <c r="H139" s="236"/>
      <c r="I139" s="236"/>
      <c r="J139" s="237"/>
      <c r="K139" s="259" t="s">
        <v>34</v>
      </c>
      <c r="L139" s="261" t="s">
        <v>29</v>
      </c>
      <c r="M139" s="262"/>
      <c r="N139" s="263"/>
      <c r="O139" s="267" t="s">
        <v>157</v>
      </c>
      <c r="P139" s="262"/>
      <c r="Q139" s="268"/>
      <c r="R139" s="235" t="s">
        <v>30</v>
      </c>
      <c r="S139" s="235"/>
      <c r="T139" s="235"/>
      <c r="U139" s="235"/>
      <c r="V139" s="235"/>
      <c r="W139" s="235"/>
      <c r="X139" s="235"/>
      <c r="Y139" s="235"/>
      <c r="Z139" s="236" t="s">
        <v>9</v>
      </c>
      <c r="AA139" s="237"/>
    </row>
    <row r="140" spans="1:27" ht="24.9" customHeight="1" x14ac:dyDescent="0.2">
      <c r="A140" s="254"/>
      <c r="B140" s="239"/>
      <c r="C140" s="256"/>
      <c r="D140" s="258"/>
      <c r="E140" s="238"/>
      <c r="F140" s="238"/>
      <c r="G140" s="238"/>
      <c r="H140" s="238"/>
      <c r="I140" s="238"/>
      <c r="J140" s="239"/>
      <c r="K140" s="260"/>
      <c r="L140" s="264"/>
      <c r="M140" s="265"/>
      <c r="N140" s="266"/>
      <c r="O140" s="269"/>
      <c r="P140" s="265"/>
      <c r="Q140" s="270"/>
      <c r="R140" s="235" t="s">
        <v>13</v>
      </c>
      <c r="S140" s="235"/>
      <c r="T140" s="235"/>
      <c r="U140" s="235"/>
      <c r="V140" s="235"/>
      <c r="W140" s="235" t="s">
        <v>7</v>
      </c>
      <c r="X140" s="235"/>
      <c r="Y140" s="74" t="s">
        <v>128</v>
      </c>
      <c r="Z140" s="238"/>
      <c r="AA140" s="239"/>
    </row>
    <row r="141" spans="1:27" ht="38.1" customHeight="1" x14ac:dyDescent="0.2">
      <c r="A141" s="344"/>
      <c r="B141" s="345"/>
      <c r="C141" s="35"/>
      <c r="D141" s="346"/>
      <c r="E141" s="347"/>
      <c r="F141" s="347"/>
      <c r="G141" s="347"/>
      <c r="H141" s="347"/>
      <c r="I141" s="347"/>
      <c r="J141" s="348"/>
      <c r="K141" s="35"/>
      <c r="L141" s="349"/>
      <c r="M141" s="350"/>
      <c r="N141" s="351"/>
      <c r="O141" s="352"/>
      <c r="P141" s="350"/>
      <c r="Q141" s="353"/>
      <c r="R141" s="354"/>
      <c r="S141" s="354"/>
      <c r="T141" s="354"/>
      <c r="U141" s="354"/>
      <c r="V141" s="354"/>
      <c r="W141" s="355"/>
      <c r="X141" s="355"/>
      <c r="Y141" s="35"/>
      <c r="Z141" s="356"/>
      <c r="AA141" s="356"/>
    </row>
    <row r="142" spans="1:27" ht="38.1" customHeight="1" x14ac:dyDescent="0.2">
      <c r="A142" s="313"/>
      <c r="B142" s="314"/>
      <c r="C142" s="36"/>
      <c r="D142" s="315"/>
      <c r="E142" s="316"/>
      <c r="F142" s="316"/>
      <c r="G142" s="316"/>
      <c r="H142" s="316"/>
      <c r="I142" s="316"/>
      <c r="J142" s="317"/>
      <c r="K142" s="36"/>
      <c r="L142" s="318"/>
      <c r="M142" s="319"/>
      <c r="N142" s="320"/>
      <c r="O142" s="321"/>
      <c r="P142" s="319"/>
      <c r="Q142" s="322"/>
      <c r="R142" s="323"/>
      <c r="S142" s="323"/>
      <c r="T142" s="323"/>
      <c r="U142" s="323"/>
      <c r="V142" s="323"/>
      <c r="W142" s="324"/>
      <c r="X142" s="324"/>
      <c r="Y142" s="36"/>
      <c r="Z142" s="325"/>
      <c r="AA142" s="325"/>
    </row>
    <row r="143" spans="1:27" ht="38.1" customHeight="1" x14ac:dyDescent="0.2">
      <c r="A143" s="313"/>
      <c r="B143" s="314"/>
      <c r="C143" s="36"/>
      <c r="D143" s="315"/>
      <c r="E143" s="316"/>
      <c r="F143" s="316"/>
      <c r="G143" s="316"/>
      <c r="H143" s="316"/>
      <c r="I143" s="316"/>
      <c r="J143" s="317"/>
      <c r="K143" s="36"/>
      <c r="L143" s="318"/>
      <c r="M143" s="319"/>
      <c r="N143" s="320"/>
      <c r="O143" s="321"/>
      <c r="P143" s="319"/>
      <c r="Q143" s="322"/>
      <c r="R143" s="323"/>
      <c r="S143" s="323"/>
      <c r="T143" s="323"/>
      <c r="U143" s="323"/>
      <c r="V143" s="323"/>
      <c r="W143" s="324"/>
      <c r="X143" s="324"/>
      <c r="Y143" s="36"/>
      <c r="Z143" s="325"/>
      <c r="AA143" s="325"/>
    </row>
    <row r="144" spans="1:27" ht="38.1" customHeight="1" x14ac:dyDescent="0.2">
      <c r="A144" s="313"/>
      <c r="B144" s="314"/>
      <c r="C144" s="36"/>
      <c r="D144" s="315"/>
      <c r="E144" s="316"/>
      <c r="F144" s="316"/>
      <c r="G144" s="316"/>
      <c r="H144" s="316"/>
      <c r="I144" s="316"/>
      <c r="J144" s="317"/>
      <c r="K144" s="36"/>
      <c r="L144" s="318"/>
      <c r="M144" s="319"/>
      <c r="N144" s="320"/>
      <c r="O144" s="321"/>
      <c r="P144" s="319"/>
      <c r="Q144" s="322"/>
      <c r="R144" s="323"/>
      <c r="S144" s="323"/>
      <c r="T144" s="323"/>
      <c r="U144" s="323"/>
      <c r="V144" s="323"/>
      <c r="W144" s="324"/>
      <c r="X144" s="324"/>
      <c r="Y144" s="36"/>
      <c r="Z144" s="325"/>
      <c r="AA144" s="325"/>
    </row>
    <row r="145" spans="1:27" ht="38.1" customHeight="1" x14ac:dyDescent="0.2">
      <c r="A145" s="313"/>
      <c r="B145" s="314"/>
      <c r="C145" s="36"/>
      <c r="D145" s="315"/>
      <c r="E145" s="316"/>
      <c r="F145" s="316"/>
      <c r="G145" s="316"/>
      <c r="H145" s="316"/>
      <c r="I145" s="316"/>
      <c r="J145" s="317"/>
      <c r="K145" s="36"/>
      <c r="L145" s="318"/>
      <c r="M145" s="319"/>
      <c r="N145" s="320"/>
      <c r="O145" s="321"/>
      <c r="P145" s="319"/>
      <c r="Q145" s="322"/>
      <c r="R145" s="323"/>
      <c r="S145" s="323"/>
      <c r="T145" s="323"/>
      <c r="U145" s="323"/>
      <c r="V145" s="323"/>
      <c r="W145" s="324"/>
      <c r="X145" s="324"/>
      <c r="Y145" s="36"/>
      <c r="Z145" s="325"/>
      <c r="AA145" s="325"/>
    </row>
    <row r="146" spans="1:27" ht="38.1" customHeight="1" thickBot="1" x14ac:dyDescent="0.25">
      <c r="A146" s="313"/>
      <c r="B146" s="314"/>
      <c r="C146" s="37"/>
      <c r="D146" s="332"/>
      <c r="E146" s="333"/>
      <c r="F146" s="333"/>
      <c r="G146" s="333"/>
      <c r="H146" s="333"/>
      <c r="I146" s="333"/>
      <c r="J146" s="334"/>
      <c r="K146" s="37"/>
      <c r="L146" s="335"/>
      <c r="M146" s="336"/>
      <c r="N146" s="337"/>
      <c r="O146" s="338"/>
      <c r="P146" s="339"/>
      <c r="Q146" s="340"/>
      <c r="R146" s="341"/>
      <c r="S146" s="341"/>
      <c r="T146" s="341"/>
      <c r="U146" s="341"/>
      <c r="V146" s="341"/>
      <c r="W146" s="342"/>
      <c r="X146" s="342"/>
      <c r="Y146" s="35"/>
      <c r="Z146" s="343"/>
      <c r="AA146" s="343"/>
    </row>
    <row r="147" spans="1:27" ht="39" customHeight="1" thickTop="1" thickBot="1" x14ac:dyDescent="0.25">
      <c r="A147" s="71"/>
      <c r="B147" s="38"/>
      <c r="C147" s="38"/>
      <c r="D147" s="38"/>
      <c r="E147" s="39"/>
      <c r="J147" s="39"/>
      <c r="N147" s="283" t="s">
        <v>136</v>
      </c>
      <c r="O147" s="284"/>
      <c r="P147" s="284"/>
      <c r="Q147" s="285"/>
      <c r="R147" s="286">
        <f>SUM(R141:V146)</f>
        <v>0</v>
      </c>
      <c r="S147" s="286"/>
      <c r="T147" s="286"/>
      <c r="U147" s="286"/>
      <c r="V147" s="286"/>
      <c r="W147" s="287" t="s">
        <v>8</v>
      </c>
      <c r="X147" s="287"/>
      <c r="Y147" s="288">
        <f>SUM(Y148:AA150)</f>
        <v>0</v>
      </c>
      <c r="Z147" s="288"/>
      <c r="AA147" s="289"/>
    </row>
    <row r="148" spans="1:27" ht="27" customHeight="1" thickTop="1" x14ac:dyDescent="0.2">
      <c r="A148" s="71"/>
      <c r="B148" s="38"/>
      <c r="C148" s="38"/>
      <c r="D148" s="38"/>
      <c r="E148" s="39"/>
      <c r="J148" s="39"/>
      <c r="N148" s="290" t="s">
        <v>134</v>
      </c>
      <c r="O148" s="291"/>
      <c r="P148" s="291"/>
      <c r="Q148" s="292"/>
      <c r="R148" s="293">
        <f>SUMIF(W141:X146,10%,R141:V146)</f>
        <v>0</v>
      </c>
      <c r="S148" s="293"/>
      <c r="T148" s="293"/>
      <c r="U148" s="293"/>
      <c r="V148" s="293"/>
      <c r="W148" s="294" t="s">
        <v>8</v>
      </c>
      <c r="X148" s="294"/>
      <c r="Y148" s="327">
        <f>ROUND(R148*10%,0)</f>
        <v>0</v>
      </c>
      <c r="Z148" s="327"/>
      <c r="AA148" s="328"/>
    </row>
    <row r="149" spans="1:27" ht="27" customHeight="1" x14ac:dyDescent="0.2">
      <c r="D149" s="38"/>
      <c r="E149" s="39"/>
      <c r="J149" s="39"/>
      <c r="N149" s="299" t="s">
        <v>135</v>
      </c>
      <c r="O149" s="300"/>
      <c r="P149" s="300"/>
      <c r="Q149" s="301"/>
      <c r="R149" s="302">
        <f>SUMIF(W141:X146,8%,R141:V146)</f>
        <v>0</v>
      </c>
      <c r="S149" s="303"/>
      <c r="T149" s="303"/>
      <c r="U149" s="303"/>
      <c r="V149" s="304"/>
      <c r="W149" s="305" t="s">
        <v>8</v>
      </c>
      <c r="X149" s="306"/>
      <c r="Y149" s="329">
        <f>ROUND(R149*8%,0)</f>
        <v>0</v>
      </c>
      <c r="Z149" s="330"/>
      <c r="AA149" s="331"/>
    </row>
    <row r="150" spans="1:27" ht="27" customHeight="1" x14ac:dyDescent="0.2">
      <c r="D150" s="38"/>
      <c r="E150" s="39"/>
      <c r="J150" s="39"/>
      <c r="N150" s="310" t="s">
        <v>149</v>
      </c>
      <c r="O150" s="311"/>
      <c r="P150" s="311"/>
      <c r="Q150" s="312"/>
      <c r="R150" s="307">
        <f>SUMIF(W141:X146,0%,R141:V146)</f>
        <v>0</v>
      </c>
      <c r="S150" s="308"/>
      <c r="T150" s="308"/>
      <c r="U150" s="308"/>
      <c r="V150" s="309"/>
    </row>
    <row r="151" spans="1:27" ht="20.100000000000001" customHeight="1" x14ac:dyDescent="0.2">
      <c r="A151" s="297" t="s">
        <v>140</v>
      </c>
      <c r="B151" s="297"/>
      <c r="C151" s="297"/>
      <c r="D151" s="38"/>
      <c r="E151" s="39"/>
      <c r="J151" s="39"/>
      <c r="N151" s="40"/>
      <c r="O151" s="40"/>
      <c r="P151" s="40"/>
      <c r="Q151" s="326" t="str">
        <f>IF(ROUNDUP(R148*0.1,0)=Y148,IF(ROUNDUP(R149*0.08,0)=Y149," ",IF(ROUND(R149*0.08,0)=Y149," ",IF(ROUNDDOWN(R149*0.08,0)=Y149," ","消費税額を複数回端数処理されています。
必ずインボイス(納品書等)を添付して提出ください。"))),IF(ROUND(R148*0.1,0)=Y148,IF(ROUNDUP(R149*0.08,0)=Y149," ",IF(ROUND(R149*0.08,0)=Y149," ",IF(ROUNDDOWN(R149*0.08,0)=Y149," ","消費税額を複数回端数処理されています。
必ずインボイス(納品書等)を添付して提出ください。"))),IF(ROUNDDOWN(R148*0.1,0)=Y148,IF(ROUNDUP(R149*0.08,0)=Y149," ",IF(ROUND(R149*0.08,0)=Y149," ",IF(ROUNDDOWN(R149*0.08,0)=Y149,"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151" s="326"/>
      <c r="S151" s="326"/>
      <c r="T151" s="326"/>
      <c r="U151" s="326"/>
      <c r="V151" s="326"/>
      <c r="W151" s="326"/>
      <c r="X151" s="326"/>
      <c r="Y151" s="326"/>
      <c r="Z151" s="326"/>
      <c r="AA151" s="41"/>
    </row>
    <row r="152" spans="1:27" ht="20.100000000000001" customHeight="1" x14ac:dyDescent="0.2">
      <c r="A152" s="43" t="s">
        <v>142</v>
      </c>
      <c r="D152" s="44"/>
      <c r="E152" s="39"/>
      <c r="F152" s="39"/>
      <c r="G152" s="45"/>
      <c r="H152" s="46"/>
      <c r="I152" s="45"/>
      <c r="J152" s="46"/>
      <c r="K152" s="45"/>
      <c r="L152" s="45"/>
      <c r="M152" s="46"/>
      <c r="Q152" s="326"/>
      <c r="R152" s="326"/>
      <c r="S152" s="326"/>
      <c r="T152" s="326"/>
      <c r="U152" s="326"/>
      <c r="V152" s="326"/>
      <c r="W152" s="326"/>
      <c r="X152" s="326"/>
      <c r="Y152" s="326"/>
      <c r="Z152" s="326"/>
      <c r="AA152" s="49"/>
    </row>
    <row r="153" spans="1:27" ht="20.100000000000001" customHeight="1" x14ac:dyDescent="0.15">
      <c r="A153" s="43" t="s">
        <v>143</v>
      </c>
      <c r="B153" s="50"/>
      <c r="C153" s="50"/>
      <c r="D153" s="50"/>
      <c r="E153" s="51"/>
      <c r="F153" s="51"/>
      <c r="G153" s="51"/>
      <c r="H153" s="51"/>
      <c r="M153" s="52"/>
      <c r="Q153" s="326"/>
      <c r="R153" s="326"/>
      <c r="S153" s="326"/>
      <c r="T153" s="326"/>
      <c r="U153" s="326"/>
      <c r="V153" s="326"/>
      <c r="W153" s="326"/>
      <c r="X153" s="326"/>
      <c r="Y153" s="326"/>
      <c r="Z153" s="326"/>
    </row>
    <row r="154" spans="1:27" ht="20.100000000000001" customHeight="1" x14ac:dyDescent="0.15">
      <c r="A154" s="43" t="s">
        <v>141</v>
      </c>
      <c r="B154" s="50"/>
      <c r="C154" s="50"/>
      <c r="D154" s="50"/>
      <c r="E154" s="51"/>
      <c r="F154" s="51"/>
      <c r="G154" s="51"/>
      <c r="H154" s="51"/>
      <c r="M154" s="52"/>
      <c r="R154" s="298" t="s">
        <v>35</v>
      </c>
      <c r="S154" s="298"/>
      <c r="T154" s="298"/>
      <c r="U154" s="298" t="s">
        <v>10</v>
      </c>
      <c r="V154" s="298"/>
      <c r="W154" s="298"/>
      <c r="X154" s="298" t="s">
        <v>11</v>
      </c>
      <c r="Y154" s="298"/>
      <c r="Z154" s="298"/>
    </row>
    <row r="155" spans="1:27" ht="20.100000000000001" customHeight="1" x14ac:dyDescent="0.15">
      <c r="A155" s="43" t="s">
        <v>131</v>
      </c>
      <c r="B155" s="50"/>
      <c r="C155" s="50"/>
      <c r="D155" s="50"/>
      <c r="E155" s="51"/>
      <c r="F155" s="51"/>
      <c r="G155" s="51"/>
      <c r="H155" s="51"/>
      <c r="M155" s="52"/>
      <c r="R155" s="298"/>
      <c r="S155" s="298"/>
      <c r="T155" s="298"/>
      <c r="U155" s="298"/>
      <c r="V155" s="298"/>
      <c r="W155" s="298"/>
      <c r="X155" s="298"/>
      <c r="Y155" s="298"/>
      <c r="Z155" s="298"/>
    </row>
    <row r="156" spans="1:27" ht="20.100000000000001" customHeight="1" x14ac:dyDescent="0.15">
      <c r="A156" s="43" t="s">
        <v>145</v>
      </c>
      <c r="B156" s="50"/>
      <c r="C156" s="50"/>
      <c r="D156" s="50"/>
      <c r="E156" s="51"/>
      <c r="F156" s="51"/>
      <c r="G156" s="51"/>
      <c r="H156" s="51"/>
      <c r="M156" s="52"/>
      <c r="R156" s="298"/>
      <c r="S156" s="298"/>
      <c r="T156" s="298"/>
      <c r="U156" s="298"/>
      <c r="V156" s="298"/>
      <c r="W156" s="298"/>
      <c r="X156" s="298"/>
      <c r="Y156" s="298"/>
      <c r="Z156" s="298"/>
    </row>
    <row r="157" spans="1:27" ht="20.100000000000001" customHeight="1" x14ac:dyDescent="0.15">
      <c r="A157" s="83" t="s">
        <v>144</v>
      </c>
      <c r="R157" s="298"/>
      <c r="S157" s="298"/>
      <c r="T157" s="298"/>
      <c r="U157" s="298"/>
      <c r="V157" s="298"/>
      <c r="W157" s="298"/>
      <c r="X157" s="298"/>
      <c r="Y157" s="298"/>
      <c r="Z157" s="298"/>
    </row>
    <row r="158" spans="1:27" ht="24" customHeight="1" x14ac:dyDescent="0.2">
      <c r="AA158" s="84"/>
    </row>
    <row r="159" spans="1:27" ht="20.100000000000001" customHeight="1" x14ac:dyDescent="0.2">
      <c r="AA159" s="82" t="str">
        <f>IF(D173="",IF(D167="",IF(R173="","","pageplus"),"pageplus"),"pageplus")</f>
        <v/>
      </c>
    </row>
    <row r="160" spans="1:27" ht="39.9" customHeight="1" x14ac:dyDescent="0.2">
      <c r="A160" s="205" t="s">
        <v>31</v>
      </c>
      <c r="B160" s="205"/>
      <c r="C160" s="205"/>
      <c r="D160" s="205"/>
      <c r="E160" s="205"/>
      <c r="F160" s="205"/>
      <c r="G160" s="205"/>
      <c r="H160" s="205"/>
      <c r="I160" s="205"/>
      <c r="J160" s="205"/>
      <c r="K160" s="205"/>
      <c r="L160" s="205"/>
      <c r="M160" s="205"/>
      <c r="N160" s="205"/>
      <c r="O160" s="205"/>
      <c r="P160" s="205"/>
      <c r="Q160" s="205"/>
      <c r="R160" s="205"/>
      <c r="S160" s="205"/>
      <c r="T160" s="205"/>
      <c r="U160" s="205"/>
      <c r="V160" s="205"/>
      <c r="W160" s="205"/>
      <c r="X160" s="205"/>
      <c r="Y160" s="205"/>
      <c r="Z160" s="205"/>
      <c r="AA160" s="205"/>
    </row>
    <row r="161" spans="1:27" ht="24.9" customHeight="1" x14ac:dyDescent="0.2">
      <c r="A161" s="90" t="s">
        <v>183</v>
      </c>
      <c r="B161" s="90"/>
      <c r="C161" s="90"/>
      <c r="D161" s="90"/>
      <c r="E161" s="90"/>
      <c r="F161" s="90"/>
      <c r="G161" s="90"/>
      <c r="H161" s="89"/>
      <c r="J161" s="65"/>
      <c r="K161" s="65"/>
      <c r="L161" s="65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86">
        <f>AA129+1</f>
        <v>4</v>
      </c>
    </row>
    <row r="162" spans="1:27" ht="24.9" customHeight="1" x14ac:dyDescent="0.2">
      <c r="A162" s="6"/>
      <c r="Q162" s="124" t="s">
        <v>0</v>
      </c>
      <c r="R162" s="125"/>
      <c r="S162" s="125"/>
      <c r="T162" s="126"/>
      <c r="U162" s="212" t="str">
        <f>IF($U$7="","",$U$7)</f>
        <v/>
      </c>
      <c r="V162" s="127"/>
      <c r="W162" s="127"/>
      <c r="X162" s="127"/>
      <c r="Y162" s="127"/>
      <c r="Z162" s="127"/>
      <c r="AA162" s="128"/>
    </row>
    <row r="163" spans="1:27" ht="24.9" customHeight="1" x14ac:dyDescent="0.2">
      <c r="A163" s="206" t="str">
        <f>IF($A$10="","",$A$10)</f>
        <v/>
      </c>
      <c r="B163" s="207"/>
      <c r="C163" s="208"/>
      <c r="D163" s="67" t="s">
        <v>41</v>
      </c>
      <c r="E163" s="209" t="str">
        <f>IF($E$10="","",$E$10)</f>
        <v/>
      </c>
      <c r="F163" s="210"/>
      <c r="G163" s="210"/>
      <c r="H163" s="210"/>
      <c r="I163" s="211"/>
      <c r="Q163" s="213" t="s">
        <v>126</v>
      </c>
      <c r="R163" s="214"/>
      <c r="S163" s="214"/>
      <c r="T163" s="215"/>
      <c r="U163" s="219" t="str">
        <f>IF($U$8="","",$U$8)</f>
        <v/>
      </c>
      <c r="V163" s="129"/>
      <c r="W163" s="129"/>
      <c r="X163" s="129"/>
      <c r="Y163" s="129"/>
      <c r="Z163" s="129"/>
      <c r="AA163" s="130"/>
    </row>
    <row r="164" spans="1:27" ht="16.5" customHeight="1" x14ac:dyDescent="0.2">
      <c r="A164" s="51"/>
      <c r="B164" s="52"/>
      <c r="C164" s="52"/>
      <c r="D164" s="52"/>
      <c r="E164" s="51"/>
      <c r="F164" s="51"/>
      <c r="G164" s="51"/>
      <c r="H164" s="51"/>
      <c r="I164" s="51"/>
      <c r="J164" s="51"/>
      <c r="K164" s="51"/>
      <c r="L164" s="51"/>
      <c r="M164" s="70"/>
      <c r="Q164" s="216"/>
      <c r="R164" s="217"/>
      <c r="S164" s="217"/>
      <c r="T164" s="218"/>
      <c r="U164" s="220" t="s">
        <v>138</v>
      </c>
      <c r="V164" s="131"/>
      <c r="W164" s="131"/>
      <c r="X164" s="131"/>
      <c r="Y164" s="131"/>
      <c r="Z164" s="131"/>
      <c r="AA164" s="132"/>
    </row>
    <row r="165" spans="1:27" ht="15.75" customHeight="1" x14ac:dyDescent="0.2">
      <c r="A165" s="51"/>
      <c r="B165" s="70"/>
      <c r="C165" s="70"/>
      <c r="D165" s="70"/>
      <c r="E165" s="71"/>
      <c r="F165" s="71"/>
      <c r="G165" s="51"/>
      <c r="H165" s="71"/>
      <c r="I165" s="71"/>
      <c r="J165" s="71"/>
      <c r="K165" s="71"/>
      <c r="L165" s="71"/>
      <c r="M165" s="70"/>
      <c r="R165" s="2"/>
      <c r="T165" s="2"/>
      <c r="U165" s="2"/>
      <c r="V165" s="2"/>
      <c r="W165" s="2"/>
      <c r="Y165" s="2"/>
      <c r="Z165" s="2"/>
    </row>
    <row r="166" spans="1:27" ht="24.9" customHeight="1" x14ac:dyDescent="0.2">
      <c r="A166" s="191" t="s">
        <v>1</v>
      </c>
      <c r="B166" s="192"/>
      <c r="C166" s="192"/>
      <c r="D166" s="363"/>
      <c r="E166" s="364"/>
      <c r="F166" s="364"/>
      <c r="G166" s="364"/>
      <c r="H166" s="364"/>
      <c r="I166" s="364"/>
      <c r="J166" s="364"/>
      <c r="K166" s="364"/>
      <c r="L166" s="364"/>
      <c r="M166" s="365"/>
      <c r="N166" s="18"/>
      <c r="O166" s="72" t="s">
        <v>36</v>
      </c>
      <c r="P166" s="73"/>
      <c r="Q166" s="196" t="str">
        <f>IF($Q$12="","",$Q$12)</f>
        <v/>
      </c>
      <c r="R166" s="133"/>
      <c r="S166" s="133"/>
      <c r="T166" s="133"/>
      <c r="U166" s="133"/>
      <c r="V166" s="133"/>
      <c r="W166" s="133"/>
      <c r="X166" s="133"/>
      <c r="Y166" s="133"/>
      <c r="Z166" s="133"/>
      <c r="AA166" s="11"/>
    </row>
    <row r="167" spans="1:27" ht="24.9" customHeight="1" x14ac:dyDescent="0.2">
      <c r="A167" s="191" t="s">
        <v>32</v>
      </c>
      <c r="B167" s="192"/>
      <c r="C167" s="192"/>
      <c r="D167" s="357"/>
      <c r="E167" s="358"/>
      <c r="F167" s="358"/>
      <c r="G167" s="358"/>
      <c r="H167" s="358"/>
      <c r="I167" s="358"/>
      <c r="J167" s="358"/>
      <c r="K167" s="358"/>
      <c r="L167" s="358"/>
      <c r="M167" s="359"/>
      <c r="N167" s="18"/>
      <c r="O167" s="72" t="s">
        <v>37</v>
      </c>
      <c r="P167" s="73"/>
      <c r="Q167" s="203" t="str">
        <f>IF($Q$13="","",$Q$13)</f>
        <v/>
      </c>
      <c r="R167" s="136"/>
      <c r="S167" s="136"/>
      <c r="T167" s="136"/>
      <c r="U167" s="136"/>
      <c r="V167" s="136"/>
      <c r="W167" s="136"/>
      <c r="X167" s="136"/>
      <c r="Y167" s="136"/>
      <c r="Z167" s="136"/>
      <c r="AA167" s="12"/>
    </row>
    <row r="168" spans="1:27" ht="24.9" customHeight="1" x14ac:dyDescent="0.2">
      <c r="A168" s="191"/>
      <c r="B168" s="192"/>
      <c r="C168" s="192"/>
      <c r="D168" s="357"/>
      <c r="E168" s="358"/>
      <c r="F168" s="358"/>
      <c r="G168" s="358"/>
      <c r="H168" s="358"/>
      <c r="I168" s="358"/>
      <c r="J168" s="358"/>
      <c r="K168" s="358"/>
      <c r="L168" s="358"/>
      <c r="M168" s="359"/>
      <c r="N168" s="18"/>
      <c r="O168" s="72" t="s">
        <v>2</v>
      </c>
      <c r="P168" s="73"/>
      <c r="Q168" s="203" t="str">
        <f>IF($Q$14="","",$Q$14)</f>
        <v/>
      </c>
      <c r="R168" s="136"/>
      <c r="S168" s="136"/>
      <c r="T168" s="136"/>
      <c r="U168" s="136"/>
      <c r="V168" s="136"/>
      <c r="W168" s="136"/>
      <c r="X168" s="136"/>
      <c r="Y168" s="136"/>
      <c r="Z168" s="136"/>
      <c r="AA168" s="20" t="s">
        <v>16</v>
      </c>
    </row>
    <row r="169" spans="1:27" ht="24.9" customHeight="1" x14ac:dyDescent="0.2">
      <c r="A169" s="191"/>
      <c r="B169" s="192"/>
      <c r="C169" s="192"/>
      <c r="D169" s="360"/>
      <c r="E169" s="361"/>
      <c r="F169" s="361"/>
      <c r="G169" s="361"/>
      <c r="H169" s="361"/>
      <c r="I169" s="361"/>
      <c r="J169" s="361"/>
      <c r="K169" s="361"/>
      <c r="L169" s="361"/>
      <c r="M169" s="362"/>
      <c r="N169" s="18"/>
      <c r="O169" s="72" t="s">
        <v>3</v>
      </c>
      <c r="P169" s="73"/>
      <c r="Q169" s="204" t="str">
        <f>IF($Q$15="","",$Q$15)</f>
        <v/>
      </c>
      <c r="R169" s="145"/>
      <c r="S169" s="145"/>
      <c r="T169" s="145"/>
      <c r="U169" s="145"/>
      <c r="V169" s="145"/>
      <c r="W169" s="145"/>
      <c r="X169" s="145"/>
      <c r="Y169" s="145"/>
      <c r="Z169" s="145"/>
      <c r="AA169" s="14"/>
    </row>
    <row r="170" spans="1:27" ht="20.100000000000001" customHeight="1" x14ac:dyDescent="0.2">
      <c r="A170" s="71"/>
      <c r="B170" s="70"/>
      <c r="C170" s="70"/>
      <c r="D170" s="70"/>
      <c r="E170" s="71"/>
      <c r="F170" s="71"/>
      <c r="G170" s="71"/>
      <c r="H170" s="71"/>
      <c r="I170" s="71"/>
      <c r="J170" s="71"/>
      <c r="K170" s="71"/>
      <c r="L170" s="71"/>
      <c r="M170" s="70"/>
    </row>
    <row r="171" spans="1:27" ht="24.9" customHeight="1" x14ac:dyDescent="0.2">
      <c r="A171" s="252" t="s">
        <v>4</v>
      </c>
      <c r="B171" s="253"/>
      <c r="C171" s="255" t="s">
        <v>33</v>
      </c>
      <c r="D171" s="257" t="s">
        <v>5</v>
      </c>
      <c r="E171" s="236"/>
      <c r="F171" s="236"/>
      <c r="G171" s="236"/>
      <c r="H171" s="236"/>
      <c r="I171" s="236"/>
      <c r="J171" s="237"/>
      <c r="K171" s="259" t="s">
        <v>34</v>
      </c>
      <c r="L171" s="261" t="s">
        <v>29</v>
      </c>
      <c r="M171" s="262"/>
      <c r="N171" s="263"/>
      <c r="O171" s="267" t="s">
        <v>157</v>
      </c>
      <c r="P171" s="262"/>
      <c r="Q171" s="268"/>
      <c r="R171" s="235" t="s">
        <v>30</v>
      </c>
      <c r="S171" s="235"/>
      <c r="T171" s="235"/>
      <c r="U171" s="235"/>
      <c r="V171" s="235"/>
      <c r="W171" s="235"/>
      <c r="X171" s="235"/>
      <c r="Y171" s="235"/>
      <c r="Z171" s="236" t="s">
        <v>9</v>
      </c>
      <c r="AA171" s="237"/>
    </row>
    <row r="172" spans="1:27" ht="24.9" customHeight="1" x14ac:dyDescent="0.2">
      <c r="A172" s="254"/>
      <c r="B172" s="239"/>
      <c r="C172" s="256"/>
      <c r="D172" s="258"/>
      <c r="E172" s="238"/>
      <c r="F172" s="238"/>
      <c r="G172" s="238"/>
      <c r="H172" s="238"/>
      <c r="I172" s="238"/>
      <c r="J172" s="239"/>
      <c r="K172" s="260"/>
      <c r="L172" s="264"/>
      <c r="M172" s="265"/>
      <c r="N172" s="266"/>
      <c r="O172" s="269"/>
      <c r="P172" s="265"/>
      <c r="Q172" s="270"/>
      <c r="R172" s="235" t="s">
        <v>13</v>
      </c>
      <c r="S172" s="235"/>
      <c r="T172" s="235"/>
      <c r="U172" s="235"/>
      <c r="V172" s="235"/>
      <c r="W172" s="235" t="s">
        <v>7</v>
      </c>
      <c r="X172" s="235"/>
      <c r="Y172" s="74" t="s">
        <v>128</v>
      </c>
      <c r="Z172" s="238"/>
      <c r="AA172" s="239"/>
    </row>
    <row r="173" spans="1:27" ht="38.1" customHeight="1" x14ac:dyDescent="0.2">
      <c r="A173" s="344"/>
      <c r="B173" s="345"/>
      <c r="C173" s="35"/>
      <c r="D173" s="346"/>
      <c r="E173" s="347"/>
      <c r="F173" s="347"/>
      <c r="G173" s="347"/>
      <c r="H173" s="347"/>
      <c r="I173" s="347"/>
      <c r="J173" s="348"/>
      <c r="K173" s="35"/>
      <c r="L173" s="349"/>
      <c r="M173" s="350"/>
      <c r="N173" s="351"/>
      <c r="O173" s="352"/>
      <c r="P173" s="350"/>
      <c r="Q173" s="353"/>
      <c r="R173" s="354"/>
      <c r="S173" s="354"/>
      <c r="T173" s="354"/>
      <c r="U173" s="354"/>
      <c r="V173" s="354"/>
      <c r="W173" s="355"/>
      <c r="X173" s="355"/>
      <c r="Y173" s="35"/>
      <c r="Z173" s="356"/>
      <c r="AA173" s="356"/>
    </row>
    <row r="174" spans="1:27" ht="38.1" customHeight="1" x14ac:dyDescent="0.2">
      <c r="A174" s="313"/>
      <c r="B174" s="314"/>
      <c r="C174" s="36"/>
      <c r="D174" s="315"/>
      <c r="E174" s="316"/>
      <c r="F174" s="316"/>
      <c r="G174" s="316"/>
      <c r="H174" s="316"/>
      <c r="I174" s="316"/>
      <c r="J174" s="317"/>
      <c r="K174" s="36"/>
      <c r="L174" s="318"/>
      <c r="M174" s="319"/>
      <c r="N174" s="320"/>
      <c r="O174" s="321"/>
      <c r="P174" s="319"/>
      <c r="Q174" s="322"/>
      <c r="R174" s="323"/>
      <c r="S174" s="323"/>
      <c r="T174" s="323"/>
      <c r="U174" s="323"/>
      <c r="V174" s="323"/>
      <c r="W174" s="324"/>
      <c r="X174" s="324"/>
      <c r="Y174" s="36"/>
      <c r="Z174" s="325"/>
      <c r="AA174" s="325"/>
    </row>
    <row r="175" spans="1:27" ht="38.1" customHeight="1" x14ac:dyDescent="0.2">
      <c r="A175" s="313"/>
      <c r="B175" s="314"/>
      <c r="C175" s="36"/>
      <c r="D175" s="315"/>
      <c r="E175" s="316"/>
      <c r="F175" s="316"/>
      <c r="G175" s="316"/>
      <c r="H175" s="316"/>
      <c r="I175" s="316"/>
      <c r="J175" s="317"/>
      <c r="K175" s="36"/>
      <c r="L175" s="318"/>
      <c r="M175" s="319"/>
      <c r="N175" s="320"/>
      <c r="O175" s="321"/>
      <c r="P175" s="319"/>
      <c r="Q175" s="322"/>
      <c r="R175" s="323"/>
      <c r="S175" s="323"/>
      <c r="T175" s="323"/>
      <c r="U175" s="323"/>
      <c r="V175" s="323"/>
      <c r="W175" s="324"/>
      <c r="X175" s="324"/>
      <c r="Y175" s="36"/>
      <c r="Z175" s="325"/>
      <c r="AA175" s="325"/>
    </row>
    <row r="176" spans="1:27" ht="38.1" customHeight="1" x14ac:dyDescent="0.2">
      <c r="A176" s="313"/>
      <c r="B176" s="314"/>
      <c r="C176" s="36"/>
      <c r="D176" s="315"/>
      <c r="E176" s="316"/>
      <c r="F176" s="316"/>
      <c r="G176" s="316"/>
      <c r="H176" s="316"/>
      <c r="I176" s="316"/>
      <c r="J176" s="317"/>
      <c r="K176" s="36"/>
      <c r="L176" s="318"/>
      <c r="M176" s="319"/>
      <c r="N176" s="320"/>
      <c r="O176" s="321"/>
      <c r="P176" s="319"/>
      <c r="Q176" s="322"/>
      <c r="R176" s="323"/>
      <c r="S176" s="323"/>
      <c r="T176" s="323"/>
      <c r="U176" s="323"/>
      <c r="V176" s="323"/>
      <c r="W176" s="324"/>
      <c r="X176" s="324"/>
      <c r="Y176" s="36"/>
      <c r="Z176" s="325"/>
      <c r="AA176" s="325"/>
    </row>
    <row r="177" spans="1:27" ht="38.1" customHeight="1" x14ac:dyDescent="0.2">
      <c r="A177" s="313"/>
      <c r="B177" s="314"/>
      <c r="C177" s="36"/>
      <c r="D177" s="315"/>
      <c r="E177" s="316"/>
      <c r="F177" s="316"/>
      <c r="G177" s="316"/>
      <c r="H177" s="316"/>
      <c r="I177" s="316"/>
      <c r="J177" s="317"/>
      <c r="K177" s="36"/>
      <c r="L177" s="318"/>
      <c r="M177" s="319"/>
      <c r="N177" s="320"/>
      <c r="O177" s="321"/>
      <c r="P177" s="319"/>
      <c r="Q177" s="322"/>
      <c r="R177" s="323"/>
      <c r="S177" s="323"/>
      <c r="T177" s="323"/>
      <c r="U177" s="323"/>
      <c r="V177" s="323"/>
      <c r="W177" s="324"/>
      <c r="X177" s="324"/>
      <c r="Y177" s="36"/>
      <c r="Z177" s="325"/>
      <c r="AA177" s="325"/>
    </row>
    <row r="178" spans="1:27" ht="38.1" customHeight="1" thickBot="1" x14ac:dyDescent="0.25">
      <c r="A178" s="313"/>
      <c r="B178" s="314"/>
      <c r="C178" s="37"/>
      <c r="D178" s="332"/>
      <c r="E178" s="333"/>
      <c r="F178" s="333"/>
      <c r="G178" s="333"/>
      <c r="H178" s="333"/>
      <c r="I178" s="333"/>
      <c r="J178" s="334"/>
      <c r="K178" s="37"/>
      <c r="L178" s="335"/>
      <c r="M178" s="336"/>
      <c r="N178" s="337"/>
      <c r="O178" s="338"/>
      <c r="P178" s="339"/>
      <c r="Q178" s="340"/>
      <c r="R178" s="341"/>
      <c r="S178" s="341"/>
      <c r="T178" s="341"/>
      <c r="U178" s="341"/>
      <c r="V178" s="341"/>
      <c r="W178" s="342"/>
      <c r="X178" s="342"/>
      <c r="Y178" s="35"/>
      <c r="Z178" s="343"/>
      <c r="AA178" s="343"/>
    </row>
    <row r="179" spans="1:27" ht="39" customHeight="1" thickTop="1" thickBot="1" x14ac:dyDescent="0.25">
      <c r="A179" s="71"/>
      <c r="B179" s="38"/>
      <c r="C179" s="38"/>
      <c r="D179" s="38"/>
      <c r="E179" s="39"/>
      <c r="J179" s="39"/>
      <c r="N179" s="283" t="s">
        <v>136</v>
      </c>
      <c r="O179" s="284"/>
      <c r="P179" s="284"/>
      <c r="Q179" s="285"/>
      <c r="R179" s="286">
        <f>SUM(R173:V178)</f>
        <v>0</v>
      </c>
      <c r="S179" s="286"/>
      <c r="T179" s="286"/>
      <c r="U179" s="286"/>
      <c r="V179" s="286"/>
      <c r="W179" s="287" t="s">
        <v>8</v>
      </c>
      <c r="X179" s="287"/>
      <c r="Y179" s="288">
        <f>SUM(Y180:AA182)</f>
        <v>0</v>
      </c>
      <c r="Z179" s="288"/>
      <c r="AA179" s="289"/>
    </row>
    <row r="180" spans="1:27" ht="27" customHeight="1" thickTop="1" x14ac:dyDescent="0.2">
      <c r="A180" s="71"/>
      <c r="B180" s="38"/>
      <c r="C180" s="38"/>
      <c r="D180" s="38"/>
      <c r="E180" s="39"/>
      <c r="J180" s="39"/>
      <c r="N180" s="290" t="s">
        <v>134</v>
      </c>
      <c r="O180" s="291"/>
      <c r="P180" s="291"/>
      <c r="Q180" s="292"/>
      <c r="R180" s="293">
        <f>SUMIF(W173:X178,10%,R173:V178)</f>
        <v>0</v>
      </c>
      <c r="S180" s="293"/>
      <c r="T180" s="293"/>
      <c r="U180" s="293"/>
      <c r="V180" s="293"/>
      <c r="W180" s="294" t="s">
        <v>8</v>
      </c>
      <c r="X180" s="294"/>
      <c r="Y180" s="327">
        <f>ROUND(R180*10%,0)</f>
        <v>0</v>
      </c>
      <c r="Z180" s="327"/>
      <c r="AA180" s="328"/>
    </row>
    <row r="181" spans="1:27" ht="27" customHeight="1" x14ac:dyDescent="0.2">
      <c r="D181" s="38"/>
      <c r="E181" s="39"/>
      <c r="J181" s="39"/>
      <c r="N181" s="299" t="s">
        <v>135</v>
      </c>
      <c r="O181" s="300"/>
      <c r="P181" s="300"/>
      <c r="Q181" s="301"/>
      <c r="R181" s="302">
        <f>SUMIF(W173:X178,8%,R173:V178)</f>
        <v>0</v>
      </c>
      <c r="S181" s="303"/>
      <c r="T181" s="303"/>
      <c r="U181" s="303"/>
      <c r="V181" s="304"/>
      <c r="W181" s="305" t="s">
        <v>8</v>
      </c>
      <c r="X181" s="306"/>
      <c r="Y181" s="329">
        <f>ROUND(R181*8%,0)</f>
        <v>0</v>
      </c>
      <c r="Z181" s="330"/>
      <c r="AA181" s="331"/>
    </row>
    <row r="182" spans="1:27" ht="27" customHeight="1" x14ac:dyDescent="0.2">
      <c r="D182" s="38"/>
      <c r="E182" s="39"/>
      <c r="J182" s="39"/>
      <c r="N182" s="310" t="s">
        <v>149</v>
      </c>
      <c r="O182" s="311"/>
      <c r="P182" s="311"/>
      <c r="Q182" s="312"/>
      <c r="R182" s="307">
        <f>SUMIF(W173:X178,0%,R173:V178)</f>
        <v>0</v>
      </c>
      <c r="S182" s="308"/>
      <c r="T182" s="308"/>
      <c r="U182" s="308"/>
      <c r="V182" s="309"/>
    </row>
    <row r="183" spans="1:27" ht="20.100000000000001" customHeight="1" x14ac:dyDescent="0.2">
      <c r="A183" s="297" t="s">
        <v>140</v>
      </c>
      <c r="B183" s="297"/>
      <c r="C183" s="297"/>
      <c r="D183" s="38"/>
      <c r="E183" s="39"/>
      <c r="J183" s="39"/>
      <c r="N183" s="40"/>
      <c r="O183" s="40"/>
      <c r="P183" s="40"/>
      <c r="Q183" s="326" t="str">
        <f>IF(ROUNDUP(R180*0.1,0)=Y180,IF(ROUNDUP(R181*0.08,0)=Y181," ",IF(ROUND(R181*0.08,0)=Y181," ",IF(ROUNDDOWN(R181*0.08,0)=Y181," ","消費税額を複数回端数処理されています。
必ずインボイス(納品書等)を添付して提出ください。"))),IF(ROUND(R180*0.1,0)=Y180,IF(ROUNDUP(R181*0.08,0)=Y181," ",IF(ROUND(R181*0.08,0)=Y181," ",IF(ROUNDDOWN(R181*0.08,0)=Y181," ","消費税額を複数回端数処理されています。
必ずインボイス(納品書等)を添付して提出ください。"))),IF(ROUNDDOWN(R180*0.1,0)=Y180,IF(ROUNDUP(R181*0.08,0)=Y181," ",IF(ROUND(R181*0.08,0)=Y181," ",IF(ROUNDDOWN(R181*0.08,0)=Y181,"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183" s="326"/>
      <c r="S183" s="326"/>
      <c r="T183" s="326"/>
      <c r="U183" s="326"/>
      <c r="V183" s="326"/>
      <c r="W183" s="326"/>
      <c r="X183" s="326"/>
      <c r="Y183" s="326"/>
      <c r="Z183" s="326"/>
      <c r="AA183" s="41"/>
    </row>
    <row r="184" spans="1:27" ht="20.100000000000001" customHeight="1" x14ac:dyDescent="0.2">
      <c r="A184" s="43" t="s">
        <v>142</v>
      </c>
      <c r="D184" s="44"/>
      <c r="E184" s="39"/>
      <c r="F184" s="39"/>
      <c r="G184" s="45"/>
      <c r="H184" s="46"/>
      <c r="I184" s="45"/>
      <c r="J184" s="46"/>
      <c r="K184" s="45"/>
      <c r="L184" s="45"/>
      <c r="M184" s="46"/>
      <c r="Q184" s="326"/>
      <c r="R184" s="326"/>
      <c r="S184" s="326"/>
      <c r="T184" s="326"/>
      <c r="U184" s="326"/>
      <c r="V184" s="326"/>
      <c r="W184" s="326"/>
      <c r="X184" s="326"/>
      <c r="Y184" s="326"/>
      <c r="Z184" s="326"/>
      <c r="AA184" s="49"/>
    </row>
    <row r="185" spans="1:27" ht="20.100000000000001" customHeight="1" x14ac:dyDescent="0.15">
      <c r="A185" s="43" t="s">
        <v>143</v>
      </c>
      <c r="B185" s="50"/>
      <c r="C185" s="50"/>
      <c r="D185" s="50"/>
      <c r="E185" s="51"/>
      <c r="F185" s="51"/>
      <c r="G185" s="51"/>
      <c r="H185" s="51"/>
      <c r="M185" s="52"/>
      <c r="Q185" s="326"/>
      <c r="R185" s="326"/>
      <c r="S185" s="326"/>
      <c r="T185" s="326"/>
      <c r="U185" s="326"/>
      <c r="V185" s="326"/>
      <c r="W185" s="326"/>
      <c r="X185" s="326"/>
      <c r="Y185" s="326"/>
      <c r="Z185" s="326"/>
    </row>
    <row r="186" spans="1:27" ht="20.100000000000001" customHeight="1" x14ac:dyDescent="0.15">
      <c r="A186" s="43" t="s">
        <v>141</v>
      </c>
      <c r="B186" s="50"/>
      <c r="C186" s="50"/>
      <c r="D186" s="50"/>
      <c r="E186" s="51"/>
      <c r="F186" s="51"/>
      <c r="G186" s="51"/>
      <c r="H186" s="51"/>
      <c r="M186" s="52"/>
      <c r="R186" s="298" t="s">
        <v>35</v>
      </c>
      <c r="S186" s="298"/>
      <c r="T186" s="298"/>
      <c r="U186" s="298" t="s">
        <v>10</v>
      </c>
      <c r="V186" s="298"/>
      <c r="W186" s="298"/>
      <c r="X186" s="298" t="s">
        <v>11</v>
      </c>
      <c r="Y186" s="298"/>
      <c r="Z186" s="298"/>
    </row>
    <row r="187" spans="1:27" ht="20.100000000000001" customHeight="1" x14ac:dyDescent="0.15">
      <c r="A187" s="43" t="s">
        <v>131</v>
      </c>
      <c r="B187" s="50"/>
      <c r="C187" s="50"/>
      <c r="D187" s="50"/>
      <c r="E187" s="51"/>
      <c r="F187" s="51"/>
      <c r="G187" s="51"/>
      <c r="H187" s="51"/>
      <c r="M187" s="52"/>
      <c r="R187" s="298"/>
      <c r="S187" s="298"/>
      <c r="T187" s="298"/>
      <c r="U187" s="298"/>
      <c r="V187" s="298"/>
      <c r="W187" s="298"/>
      <c r="X187" s="298"/>
      <c r="Y187" s="298"/>
      <c r="Z187" s="298"/>
    </row>
    <row r="188" spans="1:27" ht="20.100000000000001" customHeight="1" x14ac:dyDescent="0.15">
      <c r="A188" s="43" t="s">
        <v>145</v>
      </c>
      <c r="B188" s="50"/>
      <c r="C188" s="50"/>
      <c r="D188" s="50"/>
      <c r="E188" s="51"/>
      <c r="F188" s="51"/>
      <c r="G188" s="51"/>
      <c r="H188" s="51"/>
      <c r="M188" s="52"/>
      <c r="R188" s="298"/>
      <c r="S188" s="298"/>
      <c r="T188" s="298"/>
      <c r="U188" s="298"/>
      <c r="V188" s="298"/>
      <c r="W188" s="298"/>
      <c r="X188" s="298"/>
      <c r="Y188" s="298"/>
      <c r="Z188" s="298"/>
    </row>
    <row r="189" spans="1:27" ht="20.100000000000001" customHeight="1" x14ac:dyDescent="0.15">
      <c r="A189" s="83" t="s">
        <v>144</v>
      </c>
      <c r="R189" s="298"/>
      <c r="S189" s="298"/>
      <c r="T189" s="298"/>
      <c r="U189" s="298"/>
      <c r="V189" s="298"/>
      <c r="W189" s="298"/>
      <c r="X189" s="298"/>
      <c r="Y189" s="298"/>
      <c r="Z189" s="298"/>
    </row>
    <row r="190" spans="1:27" ht="24" customHeight="1" x14ac:dyDescent="0.2">
      <c r="AA190" s="84"/>
    </row>
    <row r="191" spans="1:27" ht="20.100000000000001" customHeight="1" x14ac:dyDescent="0.2">
      <c r="AA191" s="82" t="str">
        <f>IF(D205="",IF(D199="",IF(R205="","","pageplus"),"pageplus"),"pageplus")</f>
        <v/>
      </c>
    </row>
    <row r="192" spans="1:27" ht="39.9" customHeight="1" x14ac:dyDescent="0.2">
      <c r="A192" s="205" t="s">
        <v>31</v>
      </c>
      <c r="B192" s="205"/>
      <c r="C192" s="205"/>
      <c r="D192" s="205"/>
      <c r="E192" s="205"/>
      <c r="F192" s="205"/>
      <c r="G192" s="205"/>
      <c r="H192" s="205"/>
      <c r="I192" s="205"/>
      <c r="J192" s="205"/>
      <c r="K192" s="205"/>
      <c r="L192" s="205"/>
      <c r="M192" s="205"/>
      <c r="N192" s="205"/>
      <c r="O192" s="205"/>
      <c r="P192" s="205"/>
      <c r="Q192" s="205"/>
      <c r="R192" s="205"/>
      <c r="S192" s="205"/>
      <c r="T192" s="205"/>
      <c r="U192" s="205"/>
      <c r="V192" s="205"/>
      <c r="W192" s="205"/>
      <c r="X192" s="205"/>
      <c r="Y192" s="205"/>
      <c r="Z192" s="205"/>
      <c r="AA192" s="205"/>
    </row>
    <row r="193" spans="1:27" ht="24.9" customHeight="1" x14ac:dyDescent="0.2">
      <c r="A193" s="90" t="s">
        <v>183</v>
      </c>
      <c r="B193" s="90"/>
      <c r="C193" s="90"/>
      <c r="D193" s="90"/>
      <c r="E193" s="90"/>
      <c r="F193" s="90"/>
      <c r="G193" s="90"/>
      <c r="H193" s="89"/>
      <c r="J193" s="65"/>
      <c r="K193" s="65"/>
      <c r="L193" s="65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86">
        <f>AA161+1</f>
        <v>5</v>
      </c>
    </row>
    <row r="194" spans="1:27" ht="24.9" customHeight="1" x14ac:dyDescent="0.2">
      <c r="A194" s="6"/>
      <c r="Q194" s="124" t="s">
        <v>0</v>
      </c>
      <c r="R194" s="125"/>
      <c r="S194" s="125"/>
      <c r="T194" s="126"/>
      <c r="U194" s="212" t="str">
        <f>IF($U$7="","",$U$7)</f>
        <v/>
      </c>
      <c r="V194" s="127"/>
      <c r="W194" s="127"/>
      <c r="X194" s="127"/>
      <c r="Y194" s="127"/>
      <c r="Z194" s="127"/>
      <c r="AA194" s="128"/>
    </row>
    <row r="195" spans="1:27" ht="24.9" customHeight="1" x14ac:dyDescent="0.2">
      <c r="A195" s="206" t="str">
        <f>IF($A$10="","",$A$10)</f>
        <v/>
      </c>
      <c r="B195" s="207"/>
      <c r="C195" s="208"/>
      <c r="D195" s="67" t="s">
        <v>41</v>
      </c>
      <c r="E195" s="209" t="str">
        <f>IF($E$10="","",$E$10)</f>
        <v/>
      </c>
      <c r="F195" s="210"/>
      <c r="G195" s="210"/>
      <c r="H195" s="210"/>
      <c r="I195" s="211"/>
      <c r="Q195" s="213" t="s">
        <v>126</v>
      </c>
      <c r="R195" s="214"/>
      <c r="S195" s="214"/>
      <c r="T195" s="215"/>
      <c r="U195" s="219" t="str">
        <f>IF($U$8="","",$U$8)</f>
        <v/>
      </c>
      <c r="V195" s="129"/>
      <c r="W195" s="129"/>
      <c r="X195" s="129"/>
      <c r="Y195" s="129"/>
      <c r="Z195" s="129"/>
      <c r="AA195" s="130"/>
    </row>
    <row r="196" spans="1:27" ht="16.5" customHeight="1" x14ac:dyDescent="0.2">
      <c r="A196" s="51"/>
      <c r="B196" s="52"/>
      <c r="C196" s="52"/>
      <c r="D196" s="52"/>
      <c r="E196" s="51"/>
      <c r="F196" s="51"/>
      <c r="G196" s="51"/>
      <c r="H196" s="51"/>
      <c r="I196" s="51"/>
      <c r="J196" s="51"/>
      <c r="K196" s="51"/>
      <c r="L196" s="51"/>
      <c r="M196" s="70"/>
      <c r="Q196" s="216"/>
      <c r="R196" s="217"/>
      <c r="S196" s="217"/>
      <c r="T196" s="218"/>
      <c r="U196" s="220" t="s">
        <v>138</v>
      </c>
      <c r="V196" s="131"/>
      <c r="W196" s="131"/>
      <c r="X196" s="131"/>
      <c r="Y196" s="131"/>
      <c r="Z196" s="131"/>
      <c r="AA196" s="132"/>
    </row>
    <row r="197" spans="1:27" ht="15.75" customHeight="1" x14ac:dyDescent="0.2">
      <c r="A197" s="51"/>
      <c r="B197" s="70"/>
      <c r="C197" s="70"/>
      <c r="D197" s="70"/>
      <c r="E197" s="71"/>
      <c r="F197" s="71"/>
      <c r="G197" s="51"/>
      <c r="H197" s="71"/>
      <c r="I197" s="71"/>
      <c r="J197" s="71"/>
      <c r="K197" s="71"/>
      <c r="L197" s="71"/>
      <c r="M197" s="70"/>
      <c r="R197" s="2"/>
      <c r="T197" s="2"/>
      <c r="U197" s="2"/>
      <c r="V197" s="2"/>
      <c r="W197" s="2"/>
      <c r="Y197" s="2"/>
      <c r="Z197" s="2"/>
    </row>
    <row r="198" spans="1:27" ht="24.9" customHeight="1" x14ac:dyDescent="0.2">
      <c r="A198" s="191" t="s">
        <v>1</v>
      </c>
      <c r="B198" s="192"/>
      <c r="C198" s="192"/>
      <c r="D198" s="363"/>
      <c r="E198" s="364"/>
      <c r="F198" s="364"/>
      <c r="G198" s="364"/>
      <c r="H198" s="364"/>
      <c r="I198" s="364"/>
      <c r="J198" s="364"/>
      <c r="K198" s="364"/>
      <c r="L198" s="364"/>
      <c r="M198" s="365"/>
      <c r="N198" s="18"/>
      <c r="O198" s="72" t="s">
        <v>36</v>
      </c>
      <c r="P198" s="73"/>
      <c r="Q198" s="196" t="str">
        <f>IF($Q$12="","",$Q$12)</f>
        <v/>
      </c>
      <c r="R198" s="133"/>
      <c r="S198" s="133"/>
      <c r="T198" s="133"/>
      <c r="U198" s="133"/>
      <c r="V198" s="133"/>
      <c r="W198" s="133"/>
      <c r="X198" s="133"/>
      <c r="Y198" s="133"/>
      <c r="Z198" s="133"/>
      <c r="AA198" s="11"/>
    </row>
    <row r="199" spans="1:27" ht="24.9" customHeight="1" x14ac:dyDescent="0.2">
      <c r="A199" s="191" t="s">
        <v>32</v>
      </c>
      <c r="B199" s="192"/>
      <c r="C199" s="192"/>
      <c r="D199" s="357"/>
      <c r="E199" s="358"/>
      <c r="F199" s="358"/>
      <c r="G199" s="358"/>
      <c r="H199" s="358"/>
      <c r="I199" s="358"/>
      <c r="J199" s="358"/>
      <c r="K199" s="358"/>
      <c r="L199" s="358"/>
      <c r="M199" s="359"/>
      <c r="N199" s="18"/>
      <c r="O199" s="72" t="s">
        <v>37</v>
      </c>
      <c r="P199" s="73"/>
      <c r="Q199" s="203" t="str">
        <f>IF($Q$13="","",$Q$13)</f>
        <v/>
      </c>
      <c r="R199" s="136"/>
      <c r="S199" s="136"/>
      <c r="T199" s="136"/>
      <c r="U199" s="136"/>
      <c r="V199" s="136"/>
      <c r="W199" s="136"/>
      <c r="X199" s="136"/>
      <c r="Y199" s="136"/>
      <c r="Z199" s="136"/>
      <c r="AA199" s="12"/>
    </row>
    <row r="200" spans="1:27" ht="24.9" customHeight="1" x14ac:dyDescent="0.2">
      <c r="A200" s="191"/>
      <c r="B200" s="192"/>
      <c r="C200" s="192"/>
      <c r="D200" s="357"/>
      <c r="E200" s="358"/>
      <c r="F200" s="358"/>
      <c r="G200" s="358"/>
      <c r="H200" s="358"/>
      <c r="I200" s="358"/>
      <c r="J200" s="358"/>
      <c r="K200" s="358"/>
      <c r="L200" s="358"/>
      <c r="M200" s="359"/>
      <c r="N200" s="18"/>
      <c r="O200" s="72" t="s">
        <v>2</v>
      </c>
      <c r="P200" s="73"/>
      <c r="Q200" s="203" t="str">
        <f>IF($Q$14="","",$Q$14)</f>
        <v/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20" t="s">
        <v>16</v>
      </c>
    </row>
    <row r="201" spans="1:27" ht="24.9" customHeight="1" x14ac:dyDescent="0.2">
      <c r="A201" s="191"/>
      <c r="B201" s="192"/>
      <c r="C201" s="192"/>
      <c r="D201" s="360"/>
      <c r="E201" s="361"/>
      <c r="F201" s="361"/>
      <c r="G201" s="361"/>
      <c r="H201" s="361"/>
      <c r="I201" s="361"/>
      <c r="J201" s="361"/>
      <c r="K201" s="361"/>
      <c r="L201" s="361"/>
      <c r="M201" s="362"/>
      <c r="N201" s="18"/>
      <c r="O201" s="72" t="s">
        <v>3</v>
      </c>
      <c r="P201" s="73"/>
      <c r="Q201" s="204" t="str">
        <f>IF($Q$15="","",$Q$15)</f>
        <v/>
      </c>
      <c r="R201" s="145"/>
      <c r="S201" s="145"/>
      <c r="T201" s="145"/>
      <c r="U201" s="145"/>
      <c r="V201" s="145"/>
      <c r="W201" s="145"/>
      <c r="X201" s="145"/>
      <c r="Y201" s="145"/>
      <c r="Z201" s="145"/>
      <c r="AA201" s="14"/>
    </row>
    <row r="202" spans="1:27" ht="20.100000000000001" customHeight="1" x14ac:dyDescent="0.2">
      <c r="A202" s="71"/>
      <c r="B202" s="70"/>
      <c r="C202" s="70"/>
      <c r="D202" s="70"/>
      <c r="E202" s="71"/>
      <c r="F202" s="71"/>
      <c r="G202" s="71"/>
      <c r="H202" s="71"/>
      <c r="I202" s="71"/>
      <c r="J202" s="71"/>
      <c r="K202" s="71"/>
      <c r="L202" s="71"/>
      <c r="M202" s="70"/>
    </row>
    <row r="203" spans="1:27" ht="24.9" customHeight="1" x14ac:dyDescent="0.2">
      <c r="A203" s="252" t="s">
        <v>4</v>
      </c>
      <c r="B203" s="253"/>
      <c r="C203" s="255" t="s">
        <v>33</v>
      </c>
      <c r="D203" s="257" t="s">
        <v>5</v>
      </c>
      <c r="E203" s="236"/>
      <c r="F203" s="236"/>
      <c r="G203" s="236"/>
      <c r="H203" s="236"/>
      <c r="I203" s="236"/>
      <c r="J203" s="237"/>
      <c r="K203" s="259" t="s">
        <v>34</v>
      </c>
      <c r="L203" s="261" t="s">
        <v>29</v>
      </c>
      <c r="M203" s="262"/>
      <c r="N203" s="263"/>
      <c r="O203" s="267" t="s">
        <v>157</v>
      </c>
      <c r="P203" s="262"/>
      <c r="Q203" s="268"/>
      <c r="R203" s="235" t="s">
        <v>30</v>
      </c>
      <c r="S203" s="235"/>
      <c r="T203" s="235"/>
      <c r="U203" s="235"/>
      <c r="V203" s="235"/>
      <c r="W203" s="235"/>
      <c r="X203" s="235"/>
      <c r="Y203" s="235"/>
      <c r="Z203" s="236" t="s">
        <v>9</v>
      </c>
      <c r="AA203" s="237"/>
    </row>
    <row r="204" spans="1:27" ht="24.9" customHeight="1" x14ac:dyDescent="0.2">
      <c r="A204" s="254"/>
      <c r="B204" s="239"/>
      <c r="C204" s="256"/>
      <c r="D204" s="258"/>
      <c r="E204" s="238"/>
      <c r="F204" s="238"/>
      <c r="G204" s="238"/>
      <c r="H204" s="238"/>
      <c r="I204" s="238"/>
      <c r="J204" s="239"/>
      <c r="K204" s="260"/>
      <c r="L204" s="264"/>
      <c r="M204" s="265"/>
      <c r="N204" s="266"/>
      <c r="O204" s="269"/>
      <c r="P204" s="265"/>
      <c r="Q204" s="270"/>
      <c r="R204" s="235" t="s">
        <v>13</v>
      </c>
      <c r="S204" s="235"/>
      <c r="T204" s="235"/>
      <c r="U204" s="235"/>
      <c r="V204" s="235"/>
      <c r="W204" s="235" t="s">
        <v>7</v>
      </c>
      <c r="X204" s="235"/>
      <c r="Y204" s="74" t="s">
        <v>128</v>
      </c>
      <c r="Z204" s="238"/>
      <c r="AA204" s="239"/>
    </row>
    <row r="205" spans="1:27" ht="38.1" customHeight="1" x14ac:dyDescent="0.2">
      <c r="A205" s="344"/>
      <c r="B205" s="345"/>
      <c r="C205" s="35"/>
      <c r="D205" s="346"/>
      <c r="E205" s="347"/>
      <c r="F205" s="347"/>
      <c r="G205" s="347"/>
      <c r="H205" s="347"/>
      <c r="I205" s="347"/>
      <c r="J205" s="348"/>
      <c r="K205" s="35"/>
      <c r="L205" s="349"/>
      <c r="M205" s="350"/>
      <c r="N205" s="351"/>
      <c r="O205" s="352"/>
      <c r="P205" s="350"/>
      <c r="Q205" s="353"/>
      <c r="R205" s="354"/>
      <c r="S205" s="354"/>
      <c r="T205" s="354"/>
      <c r="U205" s="354"/>
      <c r="V205" s="354"/>
      <c r="W205" s="355"/>
      <c r="X205" s="355"/>
      <c r="Y205" s="35"/>
      <c r="Z205" s="356"/>
      <c r="AA205" s="356"/>
    </row>
    <row r="206" spans="1:27" ht="38.1" customHeight="1" x14ac:dyDescent="0.2">
      <c r="A206" s="313"/>
      <c r="B206" s="314"/>
      <c r="C206" s="36"/>
      <c r="D206" s="315"/>
      <c r="E206" s="316"/>
      <c r="F206" s="316"/>
      <c r="G206" s="316"/>
      <c r="H206" s="316"/>
      <c r="I206" s="316"/>
      <c r="J206" s="317"/>
      <c r="K206" s="36"/>
      <c r="L206" s="318"/>
      <c r="M206" s="319"/>
      <c r="N206" s="320"/>
      <c r="O206" s="321"/>
      <c r="P206" s="319"/>
      <c r="Q206" s="322"/>
      <c r="R206" s="323"/>
      <c r="S206" s="323"/>
      <c r="T206" s="323"/>
      <c r="U206" s="323"/>
      <c r="V206" s="323"/>
      <c r="W206" s="324"/>
      <c r="X206" s="324"/>
      <c r="Y206" s="36"/>
      <c r="Z206" s="325"/>
      <c r="AA206" s="325"/>
    </row>
    <row r="207" spans="1:27" ht="38.1" customHeight="1" x14ac:dyDescent="0.2">
      <c r="A207" s="313"/>
      <c r="B207" s="314"/>
      <c r="C207" s="36"/>
      <c r="D207" s="315"/>
      <c r="E207" s="316"/>
      <c r="F207" s="316"/>
      <c r="G207" s="316"/>
      <c r="H207" s="316"/>
      <c r="I207" s="316"/>
      <c r="J207" s="317"/>
      <c r="K207" s="36"/>
      <c r="L207" s="318"/>
      <c r="M207" s="319"/>
      <c r="N207" s="320"/>
      <c r="O207" s="321"/>
      <c r="P207" s="319"/>
      <c r="Q207" s="322"/>
      <c r="R207" s="323"/>
      <c r="S207" s="323"/>
      <c r="T207" s="323"/>
      <c r="U207" s="323"/>
      <c r="V207" s="323"/>
      <c r="W207" s="324"/>
      <c r="X207" s="324"/>
      <c r="Y207" s="36"/>
      <c r="Z207" s="325"/>
      <c r="AA207" s="325"/>
    </row>
    <row r="208" spans="1:27" ht="38.1" customHeight="1" x14ac:dyDescent="0.2">
      <c r="A208" s="313"/>
      <c r="B208" s="314"/>
      <c r="C208" s="36"/>
      <c r="D208" s="315"/>
      <c r="E208" s="316"/>
      <c r="F208" s="316"/>
      <c r="G208" s="316"/>
      <c r="H208" s="316"/>
      <c r="I208" s="316"/>
      <c r="J208" s="317"/>
      <c r="K208" s="36"/>
      <c r="L208" s="318"/>
      <c r="M208" s="319"/>
      <c r="N208" s="320"/>
      <c r="O208" s="321"/>
      <c r="P208" s="319"/>
      <c r="Q208" s="322"/>
      <c r="R208" s="323"/>
      <c r="S208" s="323"/>
      <c r="T208" s="323"/>
      <c r="U208" s="323"/>
      <c r="V208" s="323"/>
      <c r="W208" s="324"/>
      <c r="X208" s="324"/>
      <c r="Y208" s="36"/>
      <c r="Z208" s="325"/>
      <c r="AA208" s="325"/>
    </row>
    <row r="209" spans="1:27" ht="38.1" customHeight="1" x14ac:dyDescent="0.2">
      <c r="A209" s="313"/>
      <c r="B209" s="314"/>
      <c r="C209" s="36"/>
      <c r="D209" s="315"/>
      <c r="E209" s="316"/>
      <c r="F209" s="316"/>
      <c r="G209" s="316"/>
      <c r="H209" s="316"/>
      <c r="I209" s="316"/>
      <c r="J209" s="317"/>
      <c r="K209" s="36"/>
      <c r="L209" s="318"/>
      <c r="M209" s="319"/>
      <c r="N209" s="320"/>
      <c r="O209" s="321"/>
      <c r="P209" s="319"/>
      <c r="Q209" s="322"/>
      <c r="R209" s="323"/>
      <c r="S209" s="323"/>
      <c r="T209" s="323"/>
      <c r="U209" s="323"/>
      <c r="V209" s="323"/>
      <c r="W209" s="324"/>
      <c r="X209" s="324"/>
      <c r="Y209" s="36"/>
      <c r="Z209" s="325"/>
      <c r="AA209" s="325"/>
    </row>
    <row r="210" spans="1:27" ht="38.1" customHeight="1" thickBot="1" x14ac:dyDescent="0.25">
      <c r="A210" s="313"/>
      <c r="B210" s="314"/>
      <c r="C210" s="37"/>
      <c r="D210" s="332"/>
      <c r="E210" s="333"/>
      <c r="F210" s="333"/>
      <c r="G210" s="333"/>
      <c r="H210" s="333"/>
      <c r="I210" s="333"/>
      <c r="J210" s="334"/>
      <c r="K210" s="37"/>
      <c r="L210" s="335"/>
      <c r="M210" s="336"/>
      <c r="N210" s="337"/>
      <c r="O210" s="338"/>
      <c r="P210" s="339"/>
      <c r="Q210" s="340"/>
      <c r="R210" s="341"/>
      <c r="S210" s="341"/>
      <c r="T210" s="341"/>
      <c r="U210" s="341"/>
      <c r="V210" s="341"/>
      <c r="W210" s="342"/>
      <c r="X210" s="342"/>
      <c r="Y210" s="35"/>
      <c r="Z210" s="343"/>
      <c r="AA210" s="343"/>
    </row>
    <row r="211" spans="1:27" ht="39" customHeight="1" thickTop="1" thickBot="1" x14ac:dyDescent="0.25">
      <c r="A211" s="71"/>
      <c r="B211" s="38"/>
      <c r="C211" s="38"/>
      <c r="D211" s="38"/>
      <c r="E211" s="39"/>
      <c r="J211" s="39"/>
      <c r="N211" s="283" t="s">
        <v>136</v>
      </c>
      <c r="O211" s="284"/>
      <c r="P211" s="284"/>
      <c r="Q211" s="285"/>
      <c r="R211" s="286">
        <f>SUM(R205:V210)</f>
        <v>0</v>
      </c>
      <c r="S211" s="286"/>
      <c r="T211" s="286"/>
      <c r="U211" s="286"/>
      <c r="V211" s="286"/>
      <c r="W211" s="287" t="s">
        <v>8</v>
      </c>
      <c r="X211" s="287"/>
      <c r="Y211" s="288">
        <f>SUM(Y212:AA214)</f>
        <v>0</v>
      </c>
      <c r="Z211" s="288"/>
      <c r="AA211" s="289"/>
    </row>
    <row r="212" spans="1:27" ht="27" customHeight="1" thickTop="1" x14ac:dyDescent="0.2">
      <c r="A212" s="71"/>
      <c r="B212" s="38"/>
      <c r="C212" s="38"/>
      <c r="D212" s="38"/>
      <c r="E212" s="39"/>
      <c r="J212" s="39"/>
      <c r="N212" s="290" t="s">
        <v>134</v>
      </c>
      <c r="O212" s="291"/>
      <c r="P212" s="291"/>
      <c r="Q212" s="292"/>
      <c r="R212" s="293">
        <f>SUMIF(W205:X210,10%,R205:V210)</f>
        <v>0</v>
      </c>
      <c r="S212" s="293"/>
      <c r="T212" s="293"/>
      <c r="U212" s="293"/>
      <c r="V212" s="293"/>
      <c r="W212" s="294" t="s">
        <v>8</v>
      </c>
      <c r="X212" s="294"/>
      <c r="Y212" s="327">
        <f>ROUND(R212*10%,0)</f>
        <v>0</v>
      </c>
      <c r="Z212" s="327"/>
      <c r="AA212" s="328"/>
    </row>
    <row r="213" spans="1:27" ht="27" customHeight="1" x14ac:dyDescent="0.2">
      <c r="D213" s="38"/>
      <c r="E213" s="39"/>
      <c r="J213" s="39"/>
      <c r="N213" s="299" t="s">
        <v>135</v>
      </c>
      <c r="O213" s="300"/>
      <c r="P213" s="300"/>
      <c r="Q213" s="301"/>
      <c r="R213" s="302">
        <f>SUMIF(W205:X210,8%,R205:V210)</f>
        <v>0</v>
      </c>
      <c r="S213" s="303"/>
      <c r="T213" s="303"/>
      <c r="U213" s="303"/>
      <c r="V213" s="304"/>
      <c r="W213" s="305" t="s">
        <v>8</v>
      </c>
      <c r="X213" s="306"/>
      <c r="Y213" s="329">
        <f>ROUND(R213*8%,0)</f>
        <v>0</v>
      </c>
      <c r="Z213" s="330"/>
      <c r="AA213" s="331"/>
    </row>
    <row r="214" spans="1:27" ht="27" customHeight="1" x14ac:dyDescent="0.2">
      <c r="D214" s="38"/>
      <c r="E214" s="39"/>
      <c r="J214" s="39"/>
      <c r="N214" s="310" t="s">
        <v>149</v>
      </c>
      <c r="O214" s="311"/>
      <c r="P214" s="311"/>
      <c r="Q214" s="312"/>
      <c r="R214" s="307">
        <f>SUMIF(W205:X210,0%,R205:V210)</f>
        <v>0</v>
      </c>
      <c r="S214" s="308"/>
      <c r="T214" s="308"/>
      <c r="U214" s="308"/>
      <c r="V214" s="309"/>
    </row>
    <row r="215" spans="1:27" ht="20.100000000000001" customHeight="1" x14ac:dyDescent="0.2">
      <c r="A215" s="297" t="s">
        <v>140</v>
      </c>
      <c r="B215" s="297"/>
      <c r="C215" s="297"/>
      <c r="D215" s="38"/>
      <c r="E215" s="39"/>
      <c r="J215" s="39"/>
      <c r="N215" s="40"/>
      <c r="O215" s="40"/>
      <c r="P215" s="40"/>
      <c r="Q215" s="326" t="str">
        <f>IF(ROUNDUP(R212*0.1,0)=Y212,IF(ROUNDUP(R213*0.08,0)=Y213," ",IF(ROUND(R213*0.08,0)=Y213," ",IF(ROUNDDOWN(R213*0.08,0)=Y213," ","消費税額を複数回端数処理されています。
必ずインボイス(納品書等)を添付して提出ください。"))),IF(ROUND(R212*0.1,0)=Y212,IF(ROUNDUP(R213*0.08,0)=Y213," ",IF(ROUND(R213*0.08,0)=Y213," ",IF(ROUNDDOWN(R213*0.08,0)=Y213," ","消費税額を複数回端数処理されています。
必ずインボイス(納品書等)を添付して提出ください。"))),IF(ROUNDDOWN(R212*0.1,0)=Y212,IF(ROUNDUP(R213*0.08,0)=Y213," ",IF(ROUND(R213*0.08,0)=Y213," ",IF(ROUNDDOWN(R213*0.08,0)=Y213,"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215" s="326"/>
      <c r="S215" s="326"/>
      <c r="T215" s="326"/>
      <c r="U215" s="326"/>
      <c r="V215" s="326"/>
      <c r="W215" s="326"/>
      <c r="X215" s="326"/>
      <c r="Y215" s="326"/>
      <c r="Z215" s="326"/>
      <c r="AA215" s="41"/>
    </row>
    <row r="216" spans="1:27" ht="20.100000000000001" customHeight="1" x14ac:dyDescent="0.2">
      <c r="A216" s="43" t="s">
        <v>142</v>
      </c>
      <c r="D216" s="44"/>
      <c r="E216" s="39"/>
      <c r="F216" s="39"/>
      <c r="G216" s="45"/>
      <c r="H216" s="46"/>
      <c r="I216" s="45"/>
      <c r="J216" s="46"/>
      <c r="K216" s="45"/>
      <c r="L216" s="45"/>
      <c r="M216" s="46"/>
      <c r="Q216" s="326"/>
      <c r="R216" s="326"/>
      <c r="S216" s="326"/>
      <c r="T216" s="326"/>
      <c r="U216" s="326"/>
      <c r="V216" s="326"/>
      <c r="W216" s="326"/>
      <c r="X216" s="326"/>
      <c r="Y216" s="326"/>
      <c r="Z216" s="326"/>
      <c r="AA216" s="49"/>
    </row>
    <row r="217" spans="1:27" ht="20.100000000000001" customHeight="1" x14ac:dyDescent="0.15">
      <c r="A217" s="43" t="s">
        <v>143</v>
      </c>
      <c r="B217" s="50"/>
      <c r="C217" s="50"/>
      <c r="D217" s="50"/>
      <c r="E217" s="51"/>
      <c r="F217" s="51"/>
      <c r="G217" s="51"/>
      <c r="H217" s="51"/>
      <c r="M217" s="52"/>
      <c r="Q217" s="326"/>
      <c r="R217" s="326"/>
      <c r="S217" s="326"/>
      <c r="T217" s="326"/>
      <c r="U217" s="326"/>
      <c r="V217" s="326"/>
      <c r="W217" s="326"/>
      <c r="X217" s="326"/>
      <c r="Y217" s="326"/>
      <c r="Z217" s="326"/>
    </row>
    <row r="218" spans="1:27" ht="20.100000000000001" customHeight="1" x14ac:dyDescent="0.15">
      <c r="A218" s="43" t="s">
        <v>141</v>
      </c>
      <c r="B218" s="50"/>
      <c r="C218" s="50"/>
      <c r="D218" s="50"/>
      <c r="E218" s="51"/>
      <c r="F218" s="51"/>
      <c r="G218" s="51"/>
      <c r="H218" s="51"/>
      <c r="M218" s="52"/>
      <c r="R218" s="298" t="s">
        <v>35</v>
      </c>
      <c r="S218" s="298"/>
      <c r="T218" s="298"/>
      <c r="U218" s="298" t="s">
        <v>10</v>
      </c>
      <c r="V218" s="298"/>
      <c r="W218" s="298"/>
      <c r="X218" s="298" t="s">
        <v>11</v>
      </c>
      <c r="Y218" s="298"/>
      <c r="Z218" s="298"/>
    </row>
    <row r="219" spans="1:27" ht="20.100000000000001" customHeight="1" x14ac:dyDescent="0.15">
      <c r="A219" s="43" t="s">
        <v>131</v>
      </c>
      <c r="B219" s="50"/>
      <c r="C219" s="50"/>
      <c r="D219" s="50"/>
      <c r="E219" s="51"/>
      <c r="F219" s="51"/>
      <c r="G219" s="51"/>
      <c r="H219" s="51"/>
      <c r="M219" s="52"/>
      <c r="R219" s="298"/>
      <c r="S219" s="298"/>
      <c r="T219" s="298"/>
      <c r="U219" s="298"/>
      <c r="V219" s="298"/>
      <c r="W219" s="298"/>
      <c r="X219" s="298"/>
      <c r="Y219" s="298"/>
      <c r="Z219" s="298"/>
    </row>
    <row r="220" spans="1:27" ht="20.100000000000001" customHeight="1" x14ac:dyDescent="0.15">
      <c r="A220" s="43" t="s">
        <v>145</v>
      </c>
      <c r="B220" s="50"/>
      <c r="C220" s="50"/>
      <c r="D220" s="50"/>
      <c r="E220" s="51"/>
      <c r="F220" s="51"/>
      <c r="G220" s="51"/>
      <c r="H220" s="51"/>
      <c r="M220" s="52"/>
      <c r="R220" s="298"/>
      <c r="S220" s="298"/>
      <c r="T220" s="298"/>
      <c r="U220" s="298"/>
      <c r="V220" s="298"/>
      <c r="W220" s="298"/>
      <c r="X220" s="298"/>
      <c r="Y220" s="298"/>
      <c r="Z220" s="298"/>
    </row>
    <row r="221" spans="1:27" ht="20.100000000000001" customHeight="1" x14ac:dyDescent="0.15">
      <c r="A221" s="83" t="s">
        <v>144</v>
      </c>
      <c r="R221" s="298"/>
      <c r="S221" s="298"/>
      <c r="T221" s="298"/>
      <c r="U221" s="298"/>
      <c r="V221" s="298"/>
      <c r="W221" s="298"/>
      <c r="X221" s="298"/>
      <c r="Y221" s="298"/>
      <c r="Z221" s="298"/>
    </row>
    <row r="222" spans="1:27" ht="24" customHeight="1" x14ac:dyDescent="0.2">
      <c r="AA222" s="84"/>
    </row>
    <row r="223" spans="1:27" ht="20.100000000000001" customHeight="1" x14ac:dyDescent="0.2">
      <c r="AA223" s="82" t="str">
        <f>IF(D237="",IF(D231="",IF(R237="","","pageplus"),"pageplus"),"pageplus")</f>
        <v/>
      </c>
    </row>
    <row r="224" spans="1:27" ht="39.9" customHeight="1" x14ac:dyDescent="0.2">
      <c r="A224" s="205" t="s">
        <v>31</v>
      </c>
      <c r="B224" s="205"/>
      <c r="C224" s="205"/>
      <c r="D224" s="205"/>
      <c r="E224" s="205"/>
      <c r="F224" s="205"/>
      <c r="G224" s="205"/>
      <c r="H224" s="205"/>
      <c r="I224" s="205"/>
      <c r="J224" s="205"/>
      <c r="K224" s="205"/>
      <c r="L224" s="205"/>
      <c r="M224" s="205"/>
      <c r="N224" s="205"/>
      <c r="O224" s="205"/>
      <c r="P224" s="205"/>
      <c r="Q224" s="205"/>
      <c r="R224" s="205"/>
      <c r="S224" s="205"/>
      <c r="T224" s="205"/>
      <c r="U224" s="205"/>
      <c r="V224" s="205"/>
      <c r="W224" s="205"/>
      <c r="X224" s="205"/>
      <c r="Y224" s="205"/>
      <c r="Z224" s="205"/>
      <c r="AA224" s="205"/>
    </row>
    <row r="225" spans="1:27" ht="24.9" customHeight="1" x14ac:dyDescent="0.2">
      <c r="A225" s="90" t="s">
        <v>183</v>
      </c>
      <c r="B225" s="90"/>
      <c r="C225" s="90"/>
      <c r="D225" s="90"/>
      <c r="E225" s="90"/>
      <c r="F225" s="90"/>
      <c r="G225" s="90"/>
      <c r="H225" s="89"/>
      <c r="J225" s="65"/>
      <c r="K225" s="65"/>
      <c r="L225" s="65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86">
        <f>AA193+1</f>
        <v>6</v>
      </c>
    </row>
    <row r="226" spans="1:27" ht="24.9" customHeight="1" x14ac:dyDescent="0.2">
      <c r="A226" s="6"/>
      <c r="Q226" s="124" t="s">
        <v>0</v>
      </c>
      <c r="R226" s="125"/>
      <c r="S226" s="125"/>
      <c r="T226" s="126"/>
      <c r="U226" s="212" t="str">
        <f>IF($U$7="","",$U$7)</f>
        <v/>
      </c>
      <c r="V226" s="127"/>
      <c r="W226" s="127"/>
      <c r="X226" s="127"/>
      <c r="Y226" s="127"/>
      <c r="Z226" s="127"/>
      <c r="AA226" s="128"/>
    </row>
    <row r="227" spans="1:27" ht="24.9" customHeight="1" x14ac:dyDescent="0.2">
      <c r="A227" s="206" t="str">
        <f>IF($A$10="","",$A$10)</f>
        <v/>
      </c>
      <c r="B227" s="207"/>
      <c r="C227" s="208"/>
      <c r="D227" s="67" t="s">
        <v>41</v>
      </c>
      <c r="E227" s="209" t="str">
        <f>IF($E$10="","",$E$10)</f>
        <v/>
      </c>
      <c r="F227" s="210"/>
      <c r="G227" s="210"/>
      <c r="H227" s="210"/>
      <c r="I227" s="211"/>
      <c r="Q227" s="213" t="s">
        <v>126</v>
      </c>
      <c r="R227" s="214"/>
      <c r="S227" s="214"/>
      <c r="T227" s="215"/>
      <c r="U227" s="219" t="str">
        <f>IF($U$8="","",$U$8)</f>
        <v/>
      </c>
      <c r="V227" s="129"/>
      <c r="W227" s="129"/>
      <c r="X227" s="129"/>
      <c r="Y227" s="129"/>
      <c r="Z227" s="129"/>
      <c r="AA227" s="130"/>
    </row>
    <row r="228" spans="1:27" ht="16.5" customHeight="1" x14ac:dyDescent="0.2">
      <c r="A228" s="51"/>
      <c r="B228" s="52"/>
      <c r="C228" s="52"/>
      <c r="D228" s="52"/>
      <c r="E228" s="51"/>
      <c r="F228" s="51"/>
      <c r="G228" s="51"/>
      <c r="H228" s="51"/>
      <c r="I228" s="51"/>
      <c r="J228" s="51"/>
      <c r="K228" s="51"/>
      <c r="L228" s="51"/>
      <c r="M228" s="70"/>
      <c r="Q228" s="216"/>
      <c r="R228" s="217"/>
      <c r="S228" s="217"/>
      <c r="T228" s="218"/>
      <c r="U228" s="220" t="s">
        <v>138</v>
      </c>
      <c r="V228" s="131"/>
      <c r="W228" s="131"/>
      <c r="X228" s="131"/>
      <c r="Y228" s="131"/>
      <c r="Z228" s="131"/>
      <c r="AA228" s="132"/>
    </row>
    <row r="229" spans="1:27" ht="15.75" customHeight="1" x14ac:dyDescent="0.2">
      <c r="A229" s="51"/>
      <c r="B229" s="70"/>
      <c r="C229" s="70"/>
      <c r="D229" s="70"/>
      <c r="E229" s="71"/>
      <c r="F229" s="71"/>
      <c r="G229" s="51"/>
      <c r="H229" s="71"/>
      <c r="I229" s="71"/>
      <c r="J229" s="71"/>
      <c r="K229" s="71"/>
      <c r="L229" s="71"/>
      <c r="M229" s="70"/>
      <c r="R229" s="2"/>
      <c r="T229" s="2"/>
      <c r="U229" s="2"/>
      <c r="V229" s="2"/>
      <c r="W229" s="2"/>
      <c r="Y229" s="2"/>
      <c r="Z229" s="2"/>
    </row>
    <row r="230" spans="1:27" ht="24.9" customHeight="1" x14ac:dyDescent="0.2">
      <c r="A230" s="191" t="s">
        <v>1</v>
      </c>
      <c r="B230" s="192"/>
      <c r="C230" s="192"/>
      <c r="D230" s="363"/>
      <c r="E230" s="364"/>
      <c r="F230" s="364"/>
      <c r="G230" s="364"/>
      <c r="H230" s="364"/>
      <c r="I230" s="364"/>
      <c r="J230" s="364"/>
      <c r="K230" s="364"/>
      <c r="L230" s="364"/>
      <c r="M230" s="365"/>
      <c r="N230" s="18"/>
      <c r="O230" s="72" t="s">
        <v>36</v>
      </c>
      <c r="P230" s="73"/>
      <c r="Q230" s="196" t="str">
        <f>IF($Q$12="","",$Q$12)</f>
        <v/>
      </c>
      <c r="R230" s="133"/>
      <c r="S230" s="133"/>
      <c r="T230" s="133"/>
      <c r="U230" s="133"/>
      <c r="V230" s="133"/>
      <c r="W230" s="133"/>
      <c r="X230" s="133"/>
      <c r="Y230" s="133"/>
      <c r="Z230" s="133"/>
      <c r="AA230" s="11"/>
    </row>
    <row r="231" spans="1:27" ht="24.9" customHeight="1" x14ac:dyDescent="0.2">
      <c r="A231" s="191" t="s">
        <v>32</v>
      </c>
      <c r="B231" s="192"/>
      <c r="C231" s="192"/>
      <c r="D231" s="357"/>
      <c r="E231" s="358"/>
      <c r="F231" s="358"/>
      <c r="G231" s="358"/>
      <c r="H231" s="358"/>
      <c r="I231" s="358"/>
      <c r="J231" s="358"/>
      <c r="K231" s="358"/>
      <c r="L231" s="358"/>
      <c r="M231" s="359"/>
      <c r="N231" s="18"/>
      <c r="O231" s="72" t="s">
        <v>37</v>
      </c>
      <c r="P231" s="73"/>
      <c r="Q231" s="203" t="str">
        <f>IF($Q$13="","",$Q$13)</f>
        <v/>
      </c>
      <c r="R231" s="136"/>
      <c r="S231" s="136"/>
      <c r="T231" s="136"/>
      <c r="U231" s="136"/>
      <c r="V231" s="136"/>
      <c r="W231" s="136"/>
      <c r="X231" s="136"/>
      <c r="Y231" s="136"/>
      <c r="Z231" s="136"/>
      <c r="AA231" s="12"/>
    </row>
    <row r="232" spans="1:27" ht="24.9" customHeight="1" x14ac:dyDescent="0.2">
      <c r="A232" s="191"/>
      <c r="B232" s="192"/>
      <c r="C232" s="192"/>
      <c r="D232" s="357"/>
      <c r="E232" s="358"/>
      <c r="F232" s="358"/>
      <c r="G232" s="358"/>
      <c r="H232" s="358"/>
      <c r="I232" s="358"/>
      <c r="J232" s="358"/>
      <c r="K232" s="358"/>
      <c r="L232" s="358"/>
      <c r="M232" s="359"/>
      <c r="N232" s="18"/>
      <c r="O232" s="72" t="s">
        <v>2</v>
      </c>
      <c r="P232" s="73"/>
      <c r="Q232" s="203" t="str">
        <f>IF($Q$14="","",$Q$14)</f>
        <v/>
      </c>
      <c r="R232" s="136"/>
      <c r="S232" s="136"/>
      <c r="T232" s="136"/>
      <c r="U232" s="136"/>
      <c r="V232" s="136"/>
      <c r="W232" s="136"/>
      <c r="X232" s="136"/>
      <c r="Y232" s="136"/>
      <c r="Z232" s="136"/>
      <c r="AA232" s="20" t="s">
        <v>16</v>
      </c>
    </row>
    <row r="233" spans="1:27" ht="24.9" customHeight="1" x14ac:dyDescent="0.2">
      <c r="A233" s="191"/>
      <c r="B233" s="192"/>
      <c r="C233" s="192"/>
      <c r="D233" s="360"/>
      <c r="E233" s="361"/>
      <c r="F233" s="361"/>
      <c r="G233" s="361"/>
      <c r="H233" s="361"/>
      <c r="I233" s="361"/>
      <c r="J233" s="361"/>
      <c r="K233" s="361"/>
      <c r="L233" s="361"/>
      <c r="M233" s="362"/>
      <c r="N233" s="18"/>
      <c r="O233" s="72" t="s">
        <v>3</v>
      </c>
      <c r="P233" s="73"/>
      <c r="Q233" s="204" t="str">
        <f>IF($Q$15="","",$Q$15)</f>
        <v/>
      </c>
      <c r="R233" s="145"/>
      <c r="S233" s="145"/>
      <c r="T233" s="145"/>
      <c r="U233" s="145"/>
      <c r="V233" s="145"/>
      <c r="W233" s="145"/>
      <c r="X233" s="145"/>
      <c r="Y233" s="145"/>
      <c r="Z233" s="145"/>
      <c r="AA233" s="14"/>
    </row>
    <row r="234" spans="1:27" ht="20.100000000000001" customHeight="1" x14ac:dyDescent="0.2">
      <c r="A234" s="71"/>
      <c r="B234" s="70"/>
      <c r="C234" s="70"/>
      <c r="D234" s="70"/>
      <c r="E234" s="71"/>
      <c r="F234" s="71"/>
      <c r="G234" s="71"/>
      <c r="H234" s="71"/>
      <c r="I234" s="71"/>
      <c r="J234" s="71"/>
      <c r="K234" s="71"/>
      <c r="L234" s="71"/>
      <c r="M234" s="70"/>
    </row>
    <row r="235" spans="1:27" ht="24.9" customHeight="1" x14ac:dyDescent="0.2">
      <c r="A235" s="252" t="s">
        <v>4</v>
      </c>
      <c r="B235" s="253"/>
      <c r="C235" s="255" t="s">
        <v>33</v>
      </c>
      <c r="D235" s="257" t="s">
        <v>5</v>
      </c>
      <c r="E235" s="236"/>
      <c r="F235" s="236"/>
      <c r="G235" s="236"/>
      <c r="H235" s="236"/>
      <c r="I235" s="236"/>
      <c r="J235" s="237"/>
      <c r="K235" s="259" t="s">
        <v>34</v>
      </c>
      <c r="L235" s="261" t="s">
        <v>29</v>
      </c>
      <c r="M235" s="262"/>
      <c r="N235" s="263"/>
      <c r="O235" s="267" t="s">
        <v>157</v>
      </c>
      <c r="P235" s="262"/>
      <c r="Q235" s="268"/>
      <c r="R235" s="235" t="s">
        <v>30</v>
      </c>
      <c r="S235" s="235"/>
      <c r="T235" s="235"/>
      <c r="U235" s="235"/>
      <c r="V235" s="235"/>
      <c r="W235" s="235"/>
      <c r="X235" s="235"/>
      <c r="Y235" s="235"/>
      <c r="Z235" s="236" t="s">
        <v>9</v>
      </c>
      <c r="AA235" s="237"/>
    </row>
    <row r="236" spans="1:27" ht="24.9" customHeight="1" x14ac:dyDescent="0.2">
      <c r="A236" s="254"/>
      <c r="B236" s="239"/>
      <c r="C236" s="256"/>
      <c r="D236" s="258"/>
      <c r="E236" s="238"/>
      <c r="F236" s="238"/>
      <c r="G236" s="238"/>
      <c r="H236" s="238"/>
      <c r="I236" s="238"/>
      <c r="J236" s="239"/>
      <c r="K236" s="260"/>
      <c r="L236" s="264"/>
      <c r="M236" s="265"/>
      <c r="N236" s="266"/>
      <c r="O236" s="269"/>
      <c r="P236" s="265"/>
      <c r="Q236" s="270"/>
      <c r="R236" s="235" t="s">
        <v>13</v>
      </c>
      <c r="S236" s="235"/>
      <c r="T236" s="235"/>
      <c r="U236" s="235"/>
      <c r="V236" s="235"/>
      <c r="W236" s="235" t="s">
        <v>7</v>
      </c>
      <c r="X236" s="235"/>
      <c r="Y236" s="74" t="s">
        <v>128</v>
      </c>
      <c r="Z236" s="238"/>
      <c r="AA236" s="239"/>
    </row>
    <row r="237" spans="1:27" ht="38.1" customHeight="1" x14ac:dyDescent="0.2">
      <c r="A237" s="344"/>
      <c r="B237" s="345"/>
      <c r="C237" s="35"/>
      <c r="D237" s="346"/>
      <c r="E237" s="347"/>
      <c r="F237" s="347"/>
      <c r="G237" s="347"/>
      <c r="H237" s="347"/>
      <c r="I237" s="347"/>
      <c r="J237" s="348"/>
      <c r="K237" s="35"/>
      <c r="L237" s="349"/>
      <c r="M237" s="350"/>
      <c r="N237" s="351"/>
      <c r="O237" s="352"/>
      <c r="P237" s="350"/>
      <c r="Q237" s="353"/>
      <c r="R237" s="354"/>
      <c r="S237" s="354"/>
      <c r="T237" s="354"/>
      <c r="U237" s="354"/>
      <c r="V237" s="354"/>
      <c r="W237" s="355"/>
      <c r="X237" s="355"/>
      <c r="Y237" s="35"/>
      <c r="Z237" s="356"/>
      <c r="AA237" s="356"/>
    </row>
    <row r="238" spans="1:27" ht="38.1" customHeight="1" x14ac:dyDescent="0.2">
      <c r="A238" s="313"/>
      <c r="B238" s="314"/>
      <c r="C238" s="36"/>
      <c r="D238" s="315"/>
      <c r="E238" s="316"/>
      <c r="F238" s="316"/>
      <c r="G238" s="316"/>
      <c r="H238" s="316"/>
      <c r="I238" s="316"/>
      <c r="J238" s="317"/>
      <c r="K238" s="36"/>
      <c r="L238" s="318"/>
      <c r="M238" s="319"/>
      <c r="N238" s="320"/>
      <c r="O238" s="321"/>
      <c r="P238" s="319"/>
      <c r="Q238" s="322"/>
      <c r="R238" s="323"/>
      <c r="S238" s="323"/>
      <c r="T238" s="323"/>
      <c r="U238" s="323"/>
      <c r="V238" s="323"/>
      <c r="W238" s="324"/>
      <c r="X238" s="324"/>
      <c r="Y238" s="36"/>
      <c r="Z238" s="325"/>
      <c r="AA238" s="325"/>
    </row>
    <row r="239" spans="1:27" ht="38.1" customHeight="1" x14ac:dyDescent="0.2">
      <c r="A239" s="313"/>
      <c r="B239" s="314"/>
      <c r="C239" s="36"/>
      <c r="D239" s="315"/>
      <c r="E239" s="316"/>
      <c r="F239" s="316"/>
      <c r="G239" s="316"/>
      <c r="H239" s="316"/>
      <c r="I239" s="316"/>
      <c r="J239" s="317"/>
      <c r="K239" s="36"/>
      <c r="L239" s="318"/>
      <c r="M239" s="319"/>
      <c r="N239" s="320"/>
      <c r="O239" s="321"/>
      <c r="P239" s="319"/>
      <c r="Q239" s="322"/>
      <c r="R239" s="323"/>
      <c r="S239" s="323"/>
      <c r="T239" s="323"/>
      <c r="U239" s="323"/>
      <c r="V239" s="323"/>
      <c r="W239" s="324"/>
      <c r="X239" s="324"/>
      <c r="Y239" s="36"/>
      <c r="Z239" s="325"/>
      <c r="AA239" s="325"/>
    </row>
    <row r="240" spans="1:27" ht="38.1" customHeight="1" x14ac:dyDescent="0.2">
      <c r="A240" s="313"/>
      <c r="B240" s="314"/>
      <c r="C240" s="36"/>
      <c r="D240" s="315"/>
      <c r="E240" s="316"/>
      <c r="F240" s="316"/>
      <c r="G240" s="316"/>
      <c r="H240" s="316"/>
      <c r="I240" s="316"/>
      <c r="J240" s="317"/>
      <c r="K240" s="36"/>
      <c r="L240" s="318"/>
      <c r="M240" s="319"/>
      <c r="N240" s="320"/>
      <c r="O240" s="321"/>
      <c r="P240" s="319"/>
      <c r="Q240" s="322"/>
      <c r="R240" s="323"/>
      <c r="S240" s="323"/>
      <c r="T240" s="323"/>
      <c r="U240" s="323"/>
      <c r="V240" s="323"/>
      <c r="W240" s="324"/>
      <c r="X240" s="324"/>
      <c r="Y240" s="36"/>
      <c r="Z240" s="325"/>
      <c r="AA240" s="325"/>
    </row>
    <row r="241" spans="1:27" ht="38.1" customHeight="1" x14ac:dyDescent="0.2">
      <c r="A241" s="313"/>
      <c r="B241" s="314"/>
      <c r="C241" s="36"/>
      <c r="D241" s="315"/>
      <c r="E241" s="316"/>
      <c r="F241" s="316"/>
      <c r="G241" s="316"/>
      <c r="H241" s="316"/>
      <c r="I241" s="316"/>
      <c r="J241" s="317"/>
      <c r="K241" s="36"/>
      <c r="L241" s="318"/>
      <c r="M241" s="319"/>
      <c r="N241" s="320"/>
      <c r="O241" s="321"/>
      <c r="P241" s="319"/>
      <c r="Q241" s="322"/>
      <c r="R241" s="323"/>
      <c r="S241" s="323"/>
      <c r="T241" s="323"/>
      <c r="U241" s="323"/>
      <c r="V241" s="323"/>
      <c r="W241" s="324"/>
      <c r="X241" s="324"/>
      <c r="Y241" s="36"/>
      <c r="Z241" s="325"/>
      <c r="AA241" s="325"/>
    </row>
    <row r="242" spans="1:27" ht="38.1" customHeight="1" thickBot="1" x14ac:dyDescent="0.25">
      <c r="A242" s="313"/>
      <c r="B242" s="314"/>
      <c r="C242" s="37"/>
      <c r="D242" s="332"/>
      <c r="E242" s="333"/>
      <c r="F242" s="333"/>
      <c r="G242" s="333"/>
      <c r="H242" s="333"/>
      <c r="I242" s="333"/>
      <c r="J242" s="334"/>
      <c r="K242" s="37"/>
      <c r="L242" s="335"/>
      <c r="M242" s="336"/>
      <c r="N242" s="337"/>
      <c r="O242" s="338"/>
      <c r="P242" s="339"/>
      <c r="Q242" s="340"/>
      <c r="R242" s="341"/>
      <c r="S242" s="341"/>
      <c r="T242" s="341"/>
      <c r="U242" s="341"/>
      <c r="V242" s="341"/>
      <c r="W242" s="342"/>
      <c r="X242" s="342"/>
      <c r="Y242" s="35"/>
      <c r="Z242" s="343"/>
      <c r="AA242" s="343"/>
    </row>
    <row r="243" spans="1:27" ht="39" customHeight="1" thickTop="1" thickBot="1" x14ac:dyDescent="0.25">
      <c r="A243" s="71"/>
      <c r="B243" s="38"/>
      <c r="C243" s="38"/>
      <c r="D243" s="38"/>
      <c r="E243" s="39"/>
      <c r="J243" s="39"/>
      <c r="N243" s="283" t="s">
        <v>136</v>
      </c>
      <c r="O243" s="284"/>
      <c r="P243" s="284"/>
      <c r="Q243" s="285"/>
      <c r="R243" s="286">
        <f>SUM(R237:V242)</f>
        <v>0</v>
      </c>
      <c r="S243" s="286"/>
      <c r="T243" s="286"/>
      <c r="U243" s="286"/>
      <c r="V243" s="286"/>
      <c r="W243" s="287" t="s">
        <v>8</v>
      </c>
      <c r="X243" s="287"/>
      <c r="Y243" s="288">
        <f>SUM(Y244:AA246)</f>
        <v>0</v>
      </c>
      <c r="Z243" s="288"/>
      <c r="AA243" s="289"/>
    </row>
    <row r="244" spans="1:27" ht="27" customHeight="1" thickTop="1" x14ac:dyDescent="0.2">
      <c r="A244" s="71"/>
      <c r="B244" s="38"/>
      <c r="C244" s="38"/>
      <c r="D244" s="38"/>
      <c r="E244" s="39"/>
      <c r="J244" s="39"/>
      <c r="N244" s="290" t="s">
        <v>134</v>
      </c>
      <c r="O244" s="291"/>
      <c r="P244" s="291"/>
      <c r="Q244" s="292"/>
      <c r="R244" s="293">
        <f>SUMIF(W237:X242,10%,R237:V242)</f>
        <v>0</v>
      </c>
      <c r="S244" s="293"/>
      <c r="T244" s="293"/>
      <c r="U244" s="293"/>
      <c r="V244" s="293"/>
      <c r="W244" s="294" t="s">
        <v>8</v>
      </c>
      <c r="X244" s="294"/>
      <c r="Y244" s="327">
        <f>ROUND(R244*10%,0)</f>
        <v>0</v>
      </c>
      <c r="Z244" s="327"/>
      <c r="AA244" s="328"/>
    </row>
    <row r="245" spans="1:27" ht="27" customHeight="1" x14ac:dyDescent="0.2">
      <c r="D245" s="38"/>
      <c r="E245" s="39"/>
      <c r="J245" s="39"/>
      <c r="N245" s="299" t="s">
        <v>135</v>
      </c>
      <c r="O245" s="300"/>
      <c r="P245" s="300"/>
      <c r="Q245" s="301"/>
      <c r="R245" s="302">
        <f>SUMIF(W237:X242,8%,R237:V242)</f>
        <v>0</v>
      </c>
      <c r="S245" s="303"/>
      <c r="T245" s="303"/>
      <c r="U245" s="303"/>
      <c r="V245" s="304"/>
      <c r="W245" s="305" t="s">
        <v>8</v>
      </c>
      <c r="X245" s="306"/>
      <c r="Y245" s="329">
        <f>ROUND(R245*8%,0)</f>
        <v>0</v>
      </c>
      <c r="Z245" s="330"/>
      <c r="AA245" s="331"/>
    </row>
    <row r="246" spans="1:27" ht="27" customHeight="1" x14ac:dyDescent="0.2">
      <c r="D246" s="38"/>
      <c r="E246" s="39"/>
      <c r="J246" s="39"/>
      <c r="N246" s="310" t="s">
        <v>149</v>
      </c>
      <c r="O246" s="311"/>
      <c r="P246" s="311"/>
      <c r="Q246" s="312"/>
      <c r="R246" s="307">
        <f>SUMIF(W237:X242,0%,R237:V242)</f>
        <v>0</v>
      </c>
      <c r="S246" s="308"/>
      <c r="T246" s="308"/>
      <c r="U246" s="308"/>
      <c r="V246" s="309"/>
    </row>
    <row r="247" spans="1:27" ht="20.100000000000001" customHeight="1" x14ac:dyDescent="0.2">
      <c r="A247" s="297" t="s">
        <v>140</v>
      </c>
      <c r="B247" s="297"/>
      <c r="C247" s="297"/>
      <c r="D247" s="38"/>
      <c r="E247" s="39"/>
      <c r="J247" s="39"/>
      <c r="N247" s="40"/>
      <c r="O247" s="40"/>
      <c r="P247" s="40"/>
      <c r="Q247" s="326" t="str">
        <f>IF(ROUNDUP(R244*0.1,0)=Y244,IF(ROUNDUP(R245*0.08,0)=Y245," ",IF(ROUND(R245*0.08,0)=Y245," ",IF(ROUNDDOWN(R245*0.08,0)=Y245," ","消費税額を複数回端数処理されています。
必ずインボイス(納品書等)を添付して提出ください。"))),IF(ROUND(R244*0.1,0)=Y244,IF(ROUNDUP(R245*0.08,0)=Y245," ",IF(ROUND(R245*0.08,0)=Y245," ",IF(ROUNDDOWN(R245*0.08,0)=Y245," ","消費税額を複数回端数処理されています。
必ずインボイス(納品書等)を添付して提出ください。"))),IF(ROUNDDOWN(R244*0.1,0)=Y244,IF(ROUNDUP(R245*0.08,0)=Y245," ",IF(ROUND(R245*0.08,0)=Y245," ",IF(ROUNDDOWN(R245*0.08,0)=Y245,"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247" s="326"/>
      <c r="S247" s="326"/>
      <c r="T247" s="326"/>
      <c r="U247" s="326"/>
      <c r="V247" s="326"/>
      <c r="W247" s="326"/>
      <c r="X247" s="326"/>
      <c r="Y247" s="326"/>
      <c r="Z247" s="326"/>
      <c r="AA247" s="41"/>
    </row>
    <row r="248" spans="1:27" ht="20.100000000000001" customHeight="1" x14ac:dyDescent="0.2">
      <c r="A248" s="43" t="s">
        <v>142</v>
      </c>
      <c r="D248" s="44"/>
      <c r="E248" s="39"/>
      <c r="F248" s="39"/>
      <c r="G248" s="45"/>
      <c r="H248" s="46"/>
      <c r="I248" s="45"/>
      <c r="J248" s="46"/>
      <c r="K248" s="45"/>
      <c r="L248" s="45"/>
      <c r="M248" s="46"/>
      <c r="Q248" s="326"/>
      <c r="R248" s="326"/>
      <c r="S248" s="326"/>
      <c r="T248" s="326"/>
      <c r="U248" s="326"/>
      <c r="V248" s="326"/>
      <c r="W248" s="326"/>
      <c r="X248" s="326"/>
      <c r="Y248" s="326"/>
      <c r="Z248" s="326"/>
      <c r="AA248" s="49"/>
    </row>
    <row r="249" spans="1:27" ht="20.100000000000001" customHeight="1" x14ac:dyDescent="0.15">
      <c r="A249" s="43" t="s">
        <v>143</v>
      </c>
      <c r="B249" s="50"/>
      <c r="C249" s="50"/>
      <c r="D249" s="50"/>
      <c r="E249" s="51"/>
      <c r="F249" s="51"/>
      <c r="G249" s="51"/>
      <c r="H249" s="51"/>
      <c r="M249" s="52"/>
      <c r="Q249" s="326"/>
      <c r="R249" s="326"/>
      <c r="S249" s="326"/>
      <c r="T249" s="326"/>
      <c r="U249" s="326"/>
      <c r="V249" s="326"/>
      <c r="W249" s="326"/>
      <c r="X249" s="326"/>
      <c r="Y249" s="326"/>
      <c r="Z249" s="326"/>
    </row>
    <row r="250" spans="1:27" ht="20.100000000000001" customHeight="1" x14ac:dyDescent="0.15">
      <c r="A250" s="43" t="s">
        <v>141</v>
      </c>
      <c r="B250" s="50"/>
      <c r="C250" s="50"/>
      <c r="D250" s="50"/>
      <c r="E250" s="51"/>
      <c r="F250" s="51"/>
      <c r="G250" s="51"/>
      <c r="H250" s="51"/>
      <c r="M250" s="52"/>
      <c r="R250" s="298" t="s">
        <v>35</v>
      </c>
      <c r="S250" s="298"/>
      <c r="T250" s="298"/>
      <c r="U250" s="298" t="s">
        <v>10</v>
      </c>
      <c r="V250" s="298"/>
      <c r="W250" s="298"/>
      <c r="X250" s="298" t="s">
        <v>11</v>
      </c>
      <c r="Y250" s="298"/>
      <c r="Z250" s="298"/>
    </row>
    <row r="251" spans="1:27" ht="20.100000000000001" customHeight="1" x14ac:dyDescent="0.15">
      <c r="A251" s="43" t="s">
        <v>131</v>
      </c>
      <c r="B251" s="50"/>
      <c r="C251" s="50"/>
      <c r="D251" s="50"/>
      <c r="E251" s="51"/>
      <c r="F251" s="51"/>
      <c r="G251" s="51"/>
      <c r="H251" s="51"/>
      <c r="M251" s="52"/>
      <c r="R251" s="298"/>
      <c r="S251" s="298"/>
      <c r="T251" s="298"/>
      <c r="U251" s="298"/>
      <c r="V251" s="298"/>
      <c r="W251" s="298"/>
      <c r="X251" s="298"/>
      <c r="Y251" s="298"/>
      <c r="Z251" s="298"/>
    </row>
    <row r="252" spans="1:27" ht="20.100000000000001" customHeight="1" x14ac:dyDescent="0.15">
      <c r="A252" s="43" t="s">
        <v>145</v>
      </c>
      <c r="B252" s="50"/>
      <c r="C252" s="50"/>
      <c r="D252" s="50"/>
      <c r="E252" s="51"/>
      <c r="F252" s="51"/>
      <c r="G252" s="51"/>
      <c r="H252" s="51"/>
      <c r="M252" s="52"/>
      <c r="R252" s="298"/>
      <c r="S252" s="298"/>
      <c r="T252" s="298"/>
      <c r="U252" s="298"/>
      <c r="V252" s="298"/>
      <c r="W252" s="298"/>
      <c r="X252" s="298"/>
      <c r="Y252" s="298"/>
      <c r="Z252" s="298"/>
    </row>
    <row r="253" spans="1:27" ht="20.100000000000001" customHeight="1" x14ac:dyDescent="0.15">
      <c r="A253" s="83" t="s">
        <v>144</v>
      </c>
      <c r="R253" s="298"/>
      <c r="S253" s="298"/>
      <c r="T253" s="298"/>
      <c r="U253" s="298"/>
      <c r="V253" s="298"/>
      <c r="W253" s="298"/>
      <c r="X253" s="298"/>
      <c r="Y253" s="298"/>
      <c r="Z253" s="298"/>
    </row>
    <row r="254" spans="1:27" ht="24" customHeight="1" x14ac:dyDescent="0.2">
      <c r="AA254" s="84"/>
    </row>
    <row r="255" spans="1:27" ht="20.100000000000001" customHeight="1" x14ac:dyDescent="0.2">
      <c r="AA255" s="82" t="str">
        <f>IF(D269="",IF(D263="",IF(R269="","","pageplus"),"pageplus"),"pageplus")</f>
        <v/>
      </c>
    </row>
    <row r="256" spans="1:27" ht="39.9" customHeight="1" x14ac:dyDescent="0.2">
      <c r="A256" s="205" t="s">
        <v>31</v>
      </c>
      <c r="B256" s="205"/>
      <c r="C256" s="205"/>
      <c r="D256" s="205"/>
      <c r="E256" s="205"/>
      <c r="F256" s="205"/>
      <c r="G256" s="205"/>
      <c r="H256" s="205"/>
      <c r="I256" s="205"/>
      <c r="J256" s="205"/>
      <c r="K256" s="205"/>
      <c r="L256" s="205"/>
      <c r="M256" s="205"/>
      <c r="N256" s="205"/>
      <c r="O256" s="205"/>
      <c r="P256" s="205"/>
      <c r="Q256" s="205"/>
      <c r="R256" s="205"/>
      <c r="S256" s="205"/>
      <c r="T256" s="205"/>
      <c r="U256" s="205"/>
      <c r="V256" s="205"/>
      <c r="W256" s="205"/>
      <c r="X256" s="205"/>
      <c r="Y256" s="205"/>
      <c r="Z256" s="205"/>
      <c r="AA256" s="205"/>
    </row>
    <row r="257" spans="1:27" ht="24.9" customHeight="1" x14ac:dyDescent="0.2">
      <c r="A257" s="90" t="s">
        <v>183</v>
      </c>
      <c r="B257" s="90"/>
      <c r="C257" s="90"/>
      <c r="D257" s="90"/>
      <c r="E257" s="90"/>
      <c r="F257" s="90"/>
      <c r="G257" s="90"/>
      <c r="H257" s="89"/>
      <c r="J257" s="65"/>
      <c r="K257" s="65"/>
      <c r="L257" s="65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86">
        <f>AA225+1</f>
        <v>7</v>
      </c>
    </row>
    <row r="258" spans="1:27" ht="24.9" customHeight="1" x14ac:dyDescent="0.2">
      <c r="A258" s="6"/>
      <c r="Q258" s="124" t="s">
        <v>0</v>
      </c>
      <c r="R258" s="125"/>
      <c r="S258" s="125"/>
      <c r="T258" s="126"/>
      <c r="U258" s="212" t="str">
        <f>IF($U$7="","",$U$7)</f>
        <v/>
      </c>
      <c r="V258" s="127"/>
      <c r="W258" s="127"/>
      <c r="X258" s="127"/>
      <c r="Y258" s="127"/>
      <c r="Z258" s="127"/>
      <c r="AA258" s="128"/>
    </row>
    <row r="259" spans="1:27" ht="24.9" customHeight="1" x14ac:dyDescent="0.2">
      <c r="A259" s="206" t="str">
        <f>IF($A$10="","",$A$10)</f>
        <v/>
      </c>
      <c r="B259" s="207"/>
      <c r="C259" s="208"/>
      <c r="D259" s="67" t="s">
        <v>41</v>
      </c>
      <c r="E259" s="209" t="str">
        <f>IF($E$10="","",$E$10)</f>
        <v/>
      </c>
      <c r="F259" s="210"/>
      <c r="G259" s="210"/>
      <c r="H259" s="210"/>
      <c r="I259" s="211"/>
      <c r="Q259" s="213" t="s">
        <v>126</v>
      </c>
      <c r="R259" s="214"/>
      <c r="S259" s="214"/>
      <c r="T259" s="215"/>
      <c r="U259" s="219" t="str">
        <f>IF($U$8="","",$U$8)</f>
        <v/>
      </c>
      <c r="V259" s="129"/>
      <c r="W259" s="129"/>
      <c r="X259" s="129"/>
      <c r="Y259" s="129"/>
      <c r="Z259" s="129"/>
      <c r="AA259" s="130"/>
    </row>
    <row r="260" spans="1:27" ht="16.5" customHeight="1" x14ac:dyDescent="0.2">
      <c r="A260" s="51"/>
      <c r="B260" s="52"/>
      <c r="C260" s="52"/>
      <c r="D260" s="52"/>
      <c r="E260" s="51"/>
      <c r="F260" s="51"/>
      <c r="G260" s="51"/>
      <c r="H260" s="51"/>
      <c r="I260" s="51"/>
      <c r="J260" s="51"/>
      <c r="K260" s="51"/>
      <c r="L260" s="51"/>
      <c r="M260" s="70"/>
      <c r="Q260" s="216"/>
      <c r="R260" s="217"/>
      <c r="S260" s="217"/>
      <c r="T260" s="218"/>
      <c r="U260" s="220" t="s">
        <v>138</v>
      </c>
      <c r="V260" s="131"/>
      <c r="W260" s="131"/>
      <c r="X260" s="131"/>
      <c r="Y260" s="131"/>
      <c r="Z260" s="131"/>
      <c r="AA260" s="132"/>
    </row>
    <row r="261" spans="1:27" ht="15.75" customHeight="1" x14ac:dyDescent="0.2">
      <c r="A261" s="51"/>
      <c r="B261" s="70"/>
      <c r="C261" s="70"/>
      <c r="D261" s="70"/>
      <c r="E261" s="71"/>
      <c r="F261" s="71"/>
      <c r="G261" s="51"/>
      <c r="H261" s="71"/>
      <c r="I261" s="71"/>
      <c r="J261" s="71"/>
      <c r="K261" s="71"/>
      <c r="L261" s="71"/>
      <c r="M261" s="70"/>
      <c r="R261" s="2"/>
      <c r="T261" s="2"/>
      <c r="U261" s="2"/>
      <c r="V261" s="2"/>
      <c r="W261" s="2"/>
      <c r="Y261" s="2"/>
      <c r="Z261" s="2"/>
    </row>
    <row r="262" spans="1:27" ht="24.9" customHeight="1" x14ac:dyDescent="0.2">
      <c r="A262" s="191" t="s">
        <v>1</v>
      </c>
      <c r="B262" s="192"/>
      <c r="C262" s="192"/>
      <c r="D262" s="363"/>
      <c r="E262" s="364"/>
      <c r="F262" s="364"/>
      <c r="G262" s="364"/>
      <c r="H262" s="364"/>
      <c r="I262" s="364"/>
      <c r="J262" s="364"/>
      <c r="K262" s="364"/>
      <c r="L262" s="364"/>
      <c r="M262" s="365"/>
      <c r="N262" s="18"/>
      <c r="O262" s="72" t="s">
        <v>36</v>
      </c>
      <c r="P262" s="73"/>
      <c r="Q262" s="196" t="str">
        <f>IF($Q$12="","",$Q$12)</f>
        <v/>
      </c>
      <c r="R262" s="133"/>
      <c r="S262" s="133"/>
      <c r="T262" s="133"/>
      <c r="U262" s="133"/>
      <c r="V262" s="133"/>
      <c r="W262" s="133"/>
      <c r="X262" s="133"/>
      <c r="Y262" s="133"/>
      <c r="Z262" s="133"/>
      <c r="AA262" s="11"/>
    </row>
    <row r="263" spans="1:27" ht="24.9" customHeight="1" x14ac:dyDescent="0.2">
      <c r="A263" s="191" t="s">
        <v>32</v>
      </c>
      <c r="B263" s="192"/>
      <c r="C263" s="192"/>
      <c r="D263" s="357"/>
      <c r="E263" s="358"/>
      <c r="F263" s="358"/>
      <c r="G263" s="358"/>
      <c r="H263" s="358"/>
      <c r="I263" s="358"/>
      <c r="J263" s="358"/>
      <c r="K263" s="358"/>
      <c r="L263" s="358"/>
      <c r="M263" s="359"/>
      <c r="N263" s="18"/>
      <c r="O263" s="72" t="s">
        <v>37</v>
      </c>
      <c r="P263" s="73"/>
      <c r="Q263" s="203" t="str">
        <f>IF($Q$13="","",$Q$13)</f>
        <v/>
      </c>
      <c r="R263" s="136"/>
      <c r="S263" s="136"/>
      <c r="T263" s="136"/>
      <c r="U263" s="136"/>
      <c r="V263" s="136"/>
      <c r="W263" s="136"/>
      <c r="X263" s="136"/>
      <c r="Y263" s="136"/>
      <c r="Z263" s="136"/>
      <c r="AA263" s="12"/>
    </row>
    <row r="264" spans="1:27" ht="24.9" customHeight="1" x14ac:dyDescent="0.2">
      <c r="A264" s="191"/>
      <c r="B264" s="192"/>
      <c r="C264" s="192"/>
      <c r="D264" s="357"/>
      <c r="E264" s="358"/>
      <c r="F264" s="358"/>
      <c r="G264" s="358"/>
      <c r="H264" s="358"/>
      <c r="I264" s="358"/>
      <c r="J264" s="358"/>
      <c r="K264" s="358"/>
      <c r="L264" s="358"/>
      <c r="M264" s="359"/>
      <c r="N264" s="18"/>
      <c r="O264" s="72" t="s">
        <v>2</v>
      </c>
      <c r="P264" s="73"/>
      <c r="Q264" s="203" t="str">
        <f>IF($Q$14="","",$Q$14)</f>
        <v/>
      </c>
      <c r="R264" s="136"/>
      <c r="S264" s="136"/>
      <c r="T264" s="136"/>
      <c r="U264" s="136"/>
      <c r="V264" s="136"/>
      <c r="W264" s="136"/>
      <c r="X264" s="136"/>
      <c r="Y264" s="136"/>
      <c r="Z264" s="136"/>
      <c r="AA264" s="20" t="s">
        <v>16</v>
      </c>
    </row>
    <row r="265" spans="1:27" ht="24.9" customHeight="1" x14ac:dyDescent="0.2">
      <c r="A265" s="191"/>
      <c r="B265" s="192"/>
      <c r="C265" s="192"/>
      <c r="D265" s="360"/>
      <c r="E265" s="361"/>
      <c r="F265" s="361"/>
      <c r="G265" s="361"/>
      <c r="H265" s="361"/>
      <c r="I265" s="361"/>
      <c r="J265" s="361"/>
      <c r="K265" s="361"/>
      <c r="L265" s="361"/>
      <c r="M265" s="362"/>
      <c r="N265" s="18"/>
      <c r="O265" s="72" t="s">
        <v>3</v>
      </c>
      <c r="P265" s="73"/>
      <c r="Q265" s="204" t="str">
        <f>IF($Q$15="","",$Q$15)</f>
        <v/>
      </c>
      <c r="R265" s="145"/>
      <c r="S265" s="145"/>
      <c r="T265" s="145"/>
      <c r="U265" s="145"/>
      <c r="V265" s="145"/>
      <c r="W265" s="145"/>
      <c r="X265" s="145"/>
      <c r="Y265" s="145"/>
      <c r="Z265" s="145"/>
      <c r="AA265" s="14"/>
    </row>
    <row r="266" spans="1:27" ht="20.100000000000001" customHeight="1" x14ac:dyDescent="0.2">
      <c r="A266" s="71"/>
      <c r="B266" s="70"/>
      <c r="C266" s="70"/>
      <c r="D266" s="70"/>
      <c r="E266" s="71"/>
      <c r="F266" s="71"/>
      <c r="G266" s="71"/>
      <c r="H266" s="71"/>
      <c r="I266" s="71"/>
      <c r="J266" s="71"/>
      <c r="K266" s="71"/>
      <c r="L266" s="71"/>
      <c r="M266" s="70"/>
    </row>
    <row r="267" spans="1:27" ht="24.9" customHeight="1" x14ac:dyDescent="0.2">
      <c r="A267" s="252" t="s">
        <v>4</v>
      </c>
      <c r="B267" s="253"/>
      <c r="C267" s="255" t="s">
        <v>33</v>
      </c>
      <c r="D267" s="257" t="s">
        <v>5</v>
      </c>
      <c r="E267" s="236"/>
      <c r="F267" s="236"/>
      <c r="G267" s="236"/>
      <c r="H267" s="236"/>
      <c r="I267" s="236"/>
      <c r="J267" s="237"/>
      <c r="K267" s="259" t="s">
        <v>34</v>
      </c>
      <c r="L267" s="261" t="s">
        <v>29</v>
      </c>
      <c r="M267" s="262"/>
      <c r="N267" s="263"/>
      <c r="O267" s="267" t="s">
        <v>157</v>
      </c>
      <c r="P267" s="262"/>
      <c r="Q267" s="268"/>
      <c r="R267" s="235" t="s">
        <v>30</v>
      </c>
      <c r="S267" s="235"/>
      <c r="T267" s="235"/>
      <c r="U267" s="235"/>
      <c r="V267" s="235"/>
      <c r="W267" s="235"/>
      <c r="X267" s="235"/>
      <c r="Y267" s="235"/>
      <c r="Z267" s="236" t="s">
        <v>9</v>
      </c>
      <c r="AA267" s="237"/>
    </row>
    <row r="268" spans="1:27" ht="24.9" customHeight="1" x14ac:dyDescent="0.2">
      <c r="A268" s="254"/>
      <c r="B268" s="239"/>
      <c r="C268" s="256"/>
      <c r="D268" s="258"/>
      <c r="E268" s="238"/>
      <c r="F268" s="238"/>
      <c r="G268" s="238"/>
      <c r="H268" s="238"/>
      <c r="I268" s="238"/>
      <c r="J268" s="239"/>
      <c r="K268" s="260"/>
      <c r="L268" s="264"/>
      <c r="M268" s="265"/>
      <c r="N268" s="266"/>
      <c r="O268" s="269"/>
      <c r="P268" s="265"/>
      <c r="Q268" s="270"/>
      <c r="R268" s="235" t="s">
        <v>13</v>
      </c>
      <c r="S268" s="235"/>
      <c r="T268" s="235"/>
      <c r="U268" s="235"/>
      <c r="V268" s="235"/>
      <c r="W268" s="235" t="s">
        <v>7</v>
      </c>
      <c r="X268" s="235"/>
      <c r="Y268" s="74" t="s">
        <v>128</v>
      </c>
      <c r="Z268" s="238"/>
      <c r="AA268" s="239"/>
    </row>
    <row r="269" spans="1:27" ht="38.1" customHeight="1" x14ac:dyDescent="0.2">
      <c r="A269" s="344"/>
      <c r="B269" s="345"/>
      <c r="C269" s="35"/>
      <c r="D269" s="346"/>
      <c r="E269" s="347"/>
      <c r="F269" s="347"/>
      <c r="G269" s="347"/>
      <c r="H269" s="347"/>
      <c r="I269" s="347"/>
      <c r="J269" s="348"/>
      <c r="K269" s="35"/>
      <c r="L269" s="349"/>
      <c r="M269" s="350"/>
      <c r="N269" s="351"/>
      <c r="O269" s="352"/>
      <c r="P269" s="350"/>
      <c r="Q269" s="353"/>
      <c r="R269" s="354"/>
      <c r="S269" s="354"/>
      <c r="T269" s="354"/>
      <c r="U269" s="354"/>
      <c r="V269" s="354"/>
      <c r="W269" s="355"/>
      <c r="X269" s="355"/>
      <c r="Y269" s="35"/>
      <c r="Z269" s="356"/>
      <c r="AA269" s="356"/>
    </row>
    <row r="270" spans="1:27" ht="38.1" customHeight="1" x14ac:dyDescent="0.2">
      <c r="A270" s="313"/>
      <c r="B270" s="314"/>
      <c r="C270" s="36"/>
      <c r="D270" s="315"/>
      <c r="E270" s="316"/>
      <c r="F270" s="316"/>
      <c r="G270" s="316"/>
      <c r="H270" s="316"/>
      <c r="I270" s="316"/>
      <c r="J270" s="317"/>
      <c r="K270" s="36"/>
      <c r="L270" s="318"/>
      <c r="M270" s="319"/>
      <c r="N270" s="320"/>
      <c r="O270" s="321"/>
      <c r="P270" s="319"/>
      <c r="Q270" s="322"/>
      <c r="R270" s="323"/>
      <c r="S270" s="323"/>
      <c r="T270" s="323"/>
      <c r="U270" s="323"/>
      <c r="V270" s="323"/>
      <c r="W270" s="324"/>
      <c r="X270" s="324"/>
      <c r="Y270" s="36"/>
      <c r="Z270" s="325"/>
      <c r="AA270" s="325"/>
    </row>
    <row r="271" spans="1:27" ht="38.1" customHeight="1" x14ac:dyDescent="0.2">
      <c r="A271" s="313"/>
      <c r="B271" s="314"/>
      <c r="C271" s="36"/>
      <c r="D271" s="315"/>
      <c r="E271" s="316"/>
      <c r="F271" s="316"/>
      <c r="G271" s="316"/>
      <c r="H271" s="316"/>
      <c r="I271" s="316"/>
      <c r="J271" s="317"/>
      <c r="K271" s="36"/>
      <c r="L271" s="318"/>
      <c r="M271" s="319"/>
      <c r="N271" s="320"/>
      <c r="O271" s="321"/>
      <c r="P271" s="319"/>
      <c r="Q271" s="322"/>
      <c r="R271" s="323"/>
      <c r="S271" s="323"/>
      <c r="T271" s="323"/>
      <c r="U271" s="323"/>
      <c r="V271" s="323"/>
      <c r="W271" s="324"/>
      <c r="X271" s="324"/>
      <c r="Y271" s="36"/>
      <c r="Z271" s="325"/>
      <c r="AA271" s="325"/>
    </row>
    <row r="272" spans="1:27" ht="38.1" customHeight="1" x14ac:dyDescent="0.2">
      <c r="A272" s="313"/>
      <c r="B272" s="314"/>
      <c r="C272" s="36"/>
      <c r="D272" s="315"/>
      <c r="E272" s="316"/>
      <c r="F272" s="316"/>
      <c r="G272" s="316"/>
      <c r="H272" s="316"/>
      <c r="I272" s="316"/>
      <c r="J272" s="317"/>
      <c r="K272" s="36"/>
      <c r="L272" s="318"/>
      <c r="M272" s="319"/>
      <c r="N272" s="320"/>
      <c r="O272" s="321"/>
      <c r="P272" s="319"/>
      <c r="Q272" s="322"/>
      <c r="R272" s="323"/>
      <c r="S272" s="323"/>
      <c r="T272" s="323"/>
      <c r="U272" s="323"/>
      <c r="V272" s="323"/>
      <c r="W272" s="324"/>
      <c r="X272" s="324"/>
      <c r="Y272" s="36"/>
      <c r="Z272" s="325"/>
      <c r="AA272" s="325"/>
    </row>
    <row r="273" spans="1:27" ht="38.1" customHeight="1" x14ac:dyDescent="0.2">
      <c r="A273" s="313"/>
      <c r="B273" s="314"/>
      <c r="C273" s="36"/>
      <c r="D273" s="315"/>
      <c r="E273" s="316"/>
      <c r="F273" s="316"/>
      <c r="G273" s="316"/>
      <c r="H273" s="316"/>
      <c r="I273" s="316"/>
      <c r="J273" s="317"/>
      <c r="K273" s="36"/>
      <c r="L273" s="318"/>
      <c r="M273" s="319"/>
      <c r="N273" s="320"/>
      <c r="O273" s="321"/>
      <c r="P273" s="319"/>
      <c r="Q273" s="322"/>
      <c r="R273" s="323"/>
      <c r="S273" s="323"/>
      <c r="T273" s="323"/>
      <c r="U273" s="323"/>
      <c r="V273" s="323"/>
      <c r="W273" s="324"/>
      <c r="X273" s="324"/>
      <c r="Y273" s="36"/>
      <c r="Z273" s="325"/>
      <c r="AA273" s="325"/>
    </row>
    <row r="274" spans="1:27" ht="38.1" customHeight="1" thickBot="1" x14ac:dyDescent="0.25">
      <c r="A274" s="313"/>
      <c r="B274" s="314"/>
      <c r="C274" s="37"/>
      <c r="D274" s="332"/>
      <c r="E274" s="333"/>
      <c r="F274" s="333"/>
      <c r="G274" s="333"/>
      <c r="H274" s="333"/>
      <c r="I274" s="333"/>
      <c r="J274" s="334"/>
      <c r="K274" s="37"/>
      <c r="L274" s="335"/>
      <c r="M274" s="336"/>
      <c r="N274" s="337"/>
      <c r="O274" s="338"/>
      <c r="P274" s="339"/>
      <c r="Q274" s="340"/>
      <c r="R274" s="341"/>
      <c r="S274" s="341"/>
      <c r="T274" s="341"/>
      <c r="U274" s="341"/>
      <c r="V274" s="341"/>
      <c r="W274" s="342"/>
      <c r="X274" s="342"/>
      <c r="Y274" s="35"/>
      <c r="Z274" s="343"/>
      <c r="AA274" s="343"/>
    </row>
    <row r="275" spans="1:27" ht="39" customHeight="1" thickTop="1" thickBot="1" x14ac:dyDescent="0.25">
      <c r="A275" s="71"/>
      <c r="B275" s="38"/>
      <c r="C275" s="38"/>
      <c r="D275" s="38"/>
      <c r="E275" s="39"/>
      <c r="J275" s="39"/>
      <c r="N275" s="283" t="s">
        <v>136</v>
      </c>
      <c r="O275" s="284"/>
      <c r="P275" s="284"/>
      <c r="Q275" s="285"/>
      <c r="R275" s="286">
        <f>SUM(R269:V274)</f>
        <v>0</v>
      </c>
      <c r="S275" s="286"/>
      <c r="T275" s="286"/>
      <c r="U275" s="286"/>
      <c r="V275" s="286"/>
      <c r="W275" s="287" t="s">
        <v>8</v>
      </c>
      <c r="X275" s="287"/>
      <c r="Y275" s="288">
        <f>SUM(Y276:AA278)</f>
        <v>0</v>
      </c>
      <c r="Z275" s="288"/>
      <c r="AA275" s="289"/>
    </row>
    <row r="276" spans="1:27" ht="27" customHeight="1" thickTop="1" x14ac:dyDescent="0.2">
      <c r="A276" s="71"/>
      <c r="B276" s="38"/>
      <c r="C276" s="38"/>
      <c r="D276" s="38"/>
      <c r="E276" s="39"/>
      <c r="J276" s="39"/>
      <c r="N276" s="290" t="s">
        <v>134</v>
      </c>
      <c r="O276" s="291"/>
      <c r="P276" s="291"/>
      <c r="Q276" s="292"/>
      <c r="R276" s="293">
        <f>SUMIF(W269:X274,10%,R269:V274)</f>
        <v>0</v>
      </c>
      <c r="S276" s="293"/>
      <c r="T276" s="293"/>
      <c r="U276" s="293"/>
      <c r="V276" s="293"/>
      <c r="W276" s="294" t="s">
        <v>8</v>
      </c>
      <c r="X276" s="294"/>
      <c r="Y276" s="327">
        <f>ROUND(R276*10%,0)</f>
        <v>0</v>
      </c>
      <c r="Z276" s="327"/>
      <c r="AA276" s="328"/>
    </row>
    <row r="277" spans="1:27" ht="27" customHeight="1" x14ac:dyDescent="0.2">
      <c r="D277" s="38"/>
      <c r="E277" s="39"/>
      <c r="J277" s="39"/>
      <c r="N277" s="299" t="s">
        <v>135</v>
      </c>
      <c r="O277" s="300"/>
      <c r="P277" s="300"/>
      <c r="Q277" s="301"/>
      <c r="R277" s="302">
        <f>SUMIF(W269:X274,8%,R269:V274)</f>
        <v>0</v>
      </c>
      <c r="S277" s="303"/>
      <c r="T277" s="303"/>
      <c r="U277" s="303"/>
      <c r="V277" s="304"/>
      <c r="W277" s="305" t="s">
        <v>8</v>
      </c>
      <c r="X277" s="306"/>
      <c r="Y277" s="329">
        <f>ROUND(R277*8%,0)</f>
        <v>0</v>
      </c>
      <c r="Z277" s="330"/>
      <c r="AA277" s="331"/>
    </row>
    <row r="278" spans="1:27" ht="27" customHeight="1" x14ac:dyDescent="0.2">
      <c r="D278" s="38"/>
      <c r="E278" s="39"/>
      <c r="J278" s="39"/>
      <c r="N278" s="310" t="s">
        <v>149</v>
      </c>
      <c r="O278" s="311"/>
      <c r="P278" s="311"/>
      <c r="Q278" s="312"/>
      <c r="R278" s="307">
        <f>SUMIF(W269:X274,0%,R269:V274)</f>
        <v>0</v>
      </c>
      <c r="S278" s="308"/>
      <c r="T278" s="308"/>
      <c r="U278" s="308"/>
      <c r="V278" s="309"/>
    </row>
    <row r="279" spans="1:27" ht="20.100000000000001" customHeight="1" x14ac:dyDescent="0.2">
      <c r="A279" s="297" t="s">
        <v>140</v>
      </c>
      <c r="B279" s="297"/>
      <c r="C279" s="297"/>
      <c r="D279" s="38"/>
      <c r="E279" s="39"/>
      <c r="J279" s="39"/>
      <c r="N279" s="40"/>
      <c r="O279" s="40"/>
      <c r="P279" s="40"/>
      <c r="Q279" s="326" t="str">
        <f>IF(ROUNDUP(R276*0.1,0)=Y276,IF(ROUNDUP(R277*0.08,0)=Y277," ",IF(ROUND(R277*0.08,0)=Y277," ",IF(ROUNDDOWN(R277*0.08,0)=Y277," ","消費税額を複数回端数処理されています。
必ずインボイス(納品書等)を添付して提出ください。"))),IF(ROUND(R276*0.1,0)=Y276,IF(ROUNDUP(R277*0.08,0)=Y277," ",IF(ROUND(R277*0.08,0)=Y277," ",IF(ROUNDDOWN(R277*0.08,0)=Y277," ","消費税額を複数回端数処理されています。
必ずインボイス(納品書等)を添付して提出ください。"))),IF(ROUNDDOWN(R276*0.1,0)=Y276,IF(ROUNDUP(R277*0.08,0)=Y277," ",IF(ROUND(R277*0.08,0)=Y277," ",IF(ROUNDDOWN(R277*0.08,0)=Y277,"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279" s="326"/>
      <c r="S279" s="326"/>
      <c r="T279" s="326"/>
      <c r="U279" s="326"/>
      <c r="V279" s="326"/>
      <c r="W279" s="326"/>
      <c r="X279" s="326"/>
      <c r="Y279" s="326"/>
      <c r="Z279" s="326"/>
      <c r="AA279" s="41"/>
    </row>
    <row r="280" spans="1:27" ht="20.100000000000001" customHeight="1" x14ac:dyDescent="0.2">
      <c r="A280" s="43" t="s">
        <v>142</v>
      </c>
      <c r="D280" s="44"/>
      <c r="E280" s="39"/>
      <c r="F280" s="39"/>
      <c r="G280" s="45"/>
      <c r="H280" s="46"/>
      <c r="I280" s="45"/>
      <c r="J280" s="46"/>
      <c r="K280" s="45"/>
      <c r="L280" s="45"/>
      <c r="M280" s="46"/>
      <c r="Q280" s="326"/>
      <c r="R280" s="326"/>
      <c r="S280" s="326"/>
      <c r="T280" s="326"/>
      <c r="U280" s="326"/>
      <c r="V280" s="326"/>
      <c r="W280" s="326"/>
      <c r="X280" s="326"/>
      <c r="Y280" s="326"/>
      <c r="Z280" s="326"/>
      <c r="AA280" s="49"/>
    </row>
    <row r="281" spans="1:27" ht="20.100000000000001" customHeight="1" x14ac:dyDescent="0.15">
      <c r="A281" s="43" t="s">
        <v>143</v>
      </c>
      <c r="B281" s="50"/>
      <c r="C281" s="50"/>
      <c r="D281" s="50"/>
      <c r="E281" s="51"/>
      <c r="F281" s="51"/>
      <c r="G281" s="51"/>
      <c r="H281" s="51"/>
      <c r="M281" s="52"/>
      <c r="Q281" s="326"/>
      <c r="R281" s="326"/>
      <c r="S281" s="326"/>
      <c r="T281" s="326"/>
      <c r="U281" s="326"/>
      <c r="V281" s="326"/>
      <c r="W281" s="326"/>
      <c r="X281" s="326"/>
      <c r="Y281" s="326"/>
      <c r="Z281" s="326"/>
    </row>
    <row r="282" spans="1:27" ht="20.100000000000001" customHeight="1" x14ac:dyDescent="0.15">
      <c r="A282" s="43" t="s">
        <v>141</v>
      </c>
      <c r="B282" s="50"/>
      <c r="C282" s="50"/>
      <c r="D282" s="50"/>
      <c r="E282" s="51"/>
      <c r="F282" s="51"/>
      <c r="G282" s="51"/>
      <c r="H282" s="51"/>
      <c r="M282" s="52"/>
      <c r="R282" s="298" t="s">
        <v>35</v>
      </c>
      <c r="S282" s="298"/>
      <c r="T282" s="298"/>
      <c r="U282" s="298" t="s">
        <v>10</v>
      </c>
      <c r="V282" s="298"/>
      <c r="W282" s="298"/>
      <c r="X282" s="298" t="s">
        <v>11</v>
      </c>
      <c r="Y282" s="298"/>
      <c r="Z282" s="298"/>
    </row>
    <row r="283" spans="1:27" ht="20.100000000000001" customHeight="1" x14ac:dyDescent="0.15">
      <c r="A283" s="43" t="s">
        <v>131</v>
      </c>
      <c r="B283" s="50"/>
      <c r="C283" s="50"/>
      <c r="D283" s="50"/>
      <c r="E283" s="51"/>
      <c r="F283" s="51"/>
      <c r="G283" s="51"/>
      <c r="H283" s="51"/>
      <c r="M283" s="52"/>
      <c r="R283" s="298"/>
      <c r="S283" s="298"/>
      <c r="T283" s="298"/>
      <c r="U283" s="298"/>
      <c r="V283" s="298"/>
      <c r="W283" s="298"/>
      <c r="X283" s="298"/>
      <c r="Y283" s="298"/>
      <c r="Z283" s="298"/>
    </row>
    <row r="284" spans="1:27" ht="20.100000000000001" customHeight="1" x14ac:dyDescent="0.15">
      <c r="A284" s="43" t="s">
        <v>145</v>
      </c>
      <c r="B284" s="50"/>
      <c r="C284" s="50"/>
      <c r="D284" s="50"/>
      <c r="E284" s="51"/>
      <c r="F284" s="51"/>
      <c r="G284" s="51"/>
      <c r="H284" s="51"/>
      <c r="M284" s="52"/>
      <c r="R284" s="298"/>
      <c r="S284" s="298"/>
      <c r="T284" s="298"/>
      <c r="U284" s="298"/>
      <c r="V284" s="298"/>
      <c r="W284" s="298"/>
      <c r="X284" s="298"/>
      <c r="Y284" s="298"/>
      <c r="Z284" s="298"/>
    </row>
    <row r="285" spans="1:27" ht="20.100000000000001" customHeight="1" x14ac:dyDescent="0.15">
      <c r="A285" s="83" t="s">
        <v>144</v>
      </c>
      <c r="R285" s="298"/>
      <c r="S285" s="298"/>
      <c r="T285" s="298"/>
      <c r="U285" s="298"/>
      <c r="V285" s="298"/>
      <c r="W285" s="298"/>
      <c r="X285" s="298"/>
      <c r="Y285" s="298"/>
      <c r="Z285" s="298"/>
    </row>
    <row r="286" spans="1:27" ht="24" customHeight="1" x14ac:dyDescent="0.2">
      <c r="AA286" s="84"/>
    </row>
    <row r="287" spans="1:27" ht="20.100000000000001" customHeight="1" x14ac:dyDescent="0.2">
      <c r="AA287" s="82" t="str">
        <f>IF(D301="",IF(D295="",IF(R301="","","pageplus"),"pageplus"),"pageplus")</f>
        <v/>
      </c>
    </row>
    <row r="288" spans="1:27" ht="39.9" customHeight="1" x14ac:dyDescent="0.2">
      <c r="A288" s="205" t="s">
        <v>31</v>
      </c>
      <c r="B288" s="205"/>
      <c r="C288" s="205"/>
      <c r="D288" s="205"/>
      <c r="E288" s="205"/>
      <c r="F288" s="205"/>
      <c r="G288" s="205"/>
      <c r="H288" s="205"/>
      <c r="I288" s="205"/>
      <c r="J288" s="205"/>
      <c r="K288" s="205"/>
      <c r="L288" s="205"/>
      <c r="M288" s="205"/>
      <c r="N288" s="205"/>
      <c r="O288" s="205"/>
      <c r="P288" s="205"/>
      <c r="Q288" s="205"/>
      <c r="R288" s="205"/>
      <c r="S288" s="205"/>
      <c r="T288" s="205"/>
      <c r="U288" s="205"/>
      <c r="V288" s="205"/>
      <c r="W288" s="205"/>
      <c r="X288" s="205"/>
      <c r="Y288" s="205"/>
      <c r="Z288" s="205"/>
      <c r="AA288" s="205"/>
    </row>
    <row r="289" spans="1:27" ht="24.9" customHeight="1" x14ac:dyDescent="0.2">
      <c r="A289" s="90" t="s">
        <v>183</v>
      </c>
      <c r="B289" s="90"/>
      <c r="C289" s="90"/>
      <c r="D289" s="90"/>
      <c r="E289" s="90"/>
      <c r="F289" s="90"/>
      <c r="G289" s="90"/>
      <c r="H289" s="89"/>
      <c r="J289" s="65"/>
      <c r="K289" s="65"/>
      <c r="L289" s="65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86">
        <f>AA257+1</f>
        <v>8</v>
      </c>
    </row>
    <row r="290" spans="1:27" ht="24.9" customHeight="1" x14ac:dyDescent="0.2">
      <c r="A290" s="6"/>
      <c r="Q290" s="124" t="s">
        <v>0</v>
      </c>
      <c r="R290" s="125"/>
      <c r="S290" s="125"/>
      <c r="T290" s="126"/>
      <c r="U290" s="212" t="str">
        <f>IF($U$7="","",$U$7)</f>
        <v/>
      </c>
      <c r="V290" s="127"/>
      <c r="W290" s="127"/>
      <c r="X290" s="127"/>
      <c r="Y290" s="127"/>
      <c r="Z290" s="127"/>
      <c r="AA290" s="128"/>
    </row>
    <row r="291" spans="1:27" ht="24.9" customHeight="1" x14ac:dyDescent="0.2">
      <c r="A291" s="206" t="str">
        <f>IF($A$10="","",$A$10)</f>
        <v/>
      </c>
      <c r="B291" s="207"/>
      <c r="C291" s="208"/>
      <c r="D291" s="67" t="s">
        <v>41</v>
      </c>
      <c r="E291" s="209" t="str">
        <f>IF($E$10="","",$E$10)</f>
        <v/>
      </c>
      <c r="F291" s="210"/>
      <c r="G291" s="210"/>
      <c r="H291" s="210"/>
      <c r="I291" s="211"/>
      <c r="Q291" s="213" t="s">
        <v>126</v>
      </c>
      <c r="R291" s="214"/>
      <c r="S291" s="214"/>
      <c r="T291" s="215"/>
      <c r="U291" s="219" t="str">
        <f>IF($U$8="","",$U$8)</f>
        <v/>
      </c>
      <c r="V291" s="129"/>
      <c r="W291" s="129"/>
      <c r="X291" s="129"/>
      <c r="Y291" s="129"/>
      <c r="Z291" s="129"/>
      <c r="AA291" s="130"/>
    </row>
    <row r="292" spans="1:27" ht="16.5" customHeight="1" x14ac:dyDescent="0.2">
      <c r="A292" s="51"/>
      <c r="B292" s="52"/>
      <c r="C292" s="52"/>
      <c r="D292" s="52"/>
      <c r="E292" s="51"/>
      <c r="F292" s="51"/>
      <c r="G292" s="51"/>
      <c r="H292" s="51"/>
      <c r="I292" s="51"/>
      <c r="J292" s="51"/>
      <c r="K292" s="51"/>
      <c r="L292" s="51"/>
      <c r="M292" s="70"/>
      <c r="Q292" s="216"/>
      <c r="R292" s="217"/>
      <c r="S292" s="217"/>
      <c r="T292" s="218"/>
      <c r="U292" s="220" t="s">
        <v>138</v>
      </c>
      <c r="V292" s="131"/>
      <c r="W292" s="131"/>
      <c r="X292" s="131"/>
      <c r="Y292" s="131"/>
      <c r="Z292" s="131"/>
      <c r="AA292" s="132"/>
    </row>
    <row r="293" spans="1:27" ht="15.75" customHeight="1" x14ac:dyDescent="0.2">
      <c r="A293" s="51"/>
      <c r="B293" s="70"/>
      <c r="C293" s="70"/>
      <c r="D293" s="70"/>
      <c r="E293" s="71"/>
      <c r="F293" s="71"/>
      <c r="G293" s="51"/>
      <c r="H293" s="71"/>
      <c r="I293" s="71"/>
      <c r="J293" s="71"/>
      <c r="K293" s="71"/>
      <c r="L293" s="71"/>
      <c r="M293" s="70"/>
      <c r="R293" s="2"/>
      <c r="T293" s="2"/>
      <c r="U293" s="2"/>
      <c r="V293" s="2"/>
      <c r="W293" s="2"/>
      <c r="Y293" s="2"/>
      <c r="Z293" s="2"/>
    </row>
    <row r="294" spans="1:27" ht="24.9" customHeight="1" x14ac:dyDescent="0.2">
      <c r="A294" s="191" t="s">
        <v>1</v>
      </c>
      <c r="B294" s="192"/>
      <c r="C294" s="192"/>
      <c r="D294" s="363"/>
      <c r="E294" s="364"/>
      <c r="F294" s="364"/>
      <c r="G294" s="364"/>
      <c r="H294" s="364"/>
      <c r="I294" s="364"/>
      <c r="J294" s="364"/>
      <c r="K294" s="364"/>
      <c r="L294" s="364"/>
      <c r="M294" s="365"/>
      <c r="N294" s="18"/>
      <c r="O294" s="72" t="s">
        <v>36</v>
      </c>
      <c r="P294" s="73"/>
      <c r="Q294" s="196" t="str">
        <f>IF($Q$12="","",$Q$12)</f>
        <v/>
      </c>
      <c r="R294" s="133"/>
      <c r="S294" s="133"/>
      <c r="T294" s="133"/>
      <c r="U294" s="133"/>
      <c r="V294" s="133"/>
      <c r="W294" s="133"/>
      <c r="X294" s="133"/>
      <c r="Y294" s="133"/>
      <c r="Z294" s="133"/>
      <c r="AA294" s="11"/>
    </row>
    <row r="295" spans="1:27" ht="24.9" customHeight="1" x14ac:dyDescent="0.2">
      <c r="A295" s="191" t="s">
        <v>32</v>
      </c>
      <c r="B295" s="192"/>
      <c r="C295" s="192"/>
      <c r="D295" s="357"/>
      <c r="E295" s="358"/>
      <c r="F295" s="358"/>
      <c r="G295" s="358"/>
      <c r="H295" s="358"/>
      <c r="I295" s="358"/>
      <c r="J295" s="358"/>
      <c r="K295" s="358"/>
      <c r="L295" s="358"/>
      <c r="M295" s="359"/>
      <c r="N295" s="18"/>
      <c r="O295" s="72" t="s">
        <v>37</v>
      </c>
      <c r="P295" s="73"/>
      <c r="Q295" s="203" t="str">
        <f>IF($Q$13="","",$Q$13)</f>
        <v/>
      </c>
      <c r="R295" s="136"/>
      <c r="S295" s="136"/>
      <c r="T295" s="136"/>
      <c r="U295" s="136"/>
      <c r="V295" s="136"/>
      <c r="W295" s="136"/>
      <c r="X295" s="136"/>
      <c r="Y295" s="136"/>
      <c r="Z295" s="136"/>
      <c r="AA295" s="12"/>
    </row>
    <row r="296" spans="1:27" ht="24.9" customHeight="1" x14ac:dyDescent="0.2">
      <c r="A296" s="191"/>
      <c r="B296" s="192"/>
      <c r="C296" s="192"/>
      <c r="D296" s="357"/>
      <c r="E296" s="358"/>
      <c r="F296" s="358"/>
      <c r="G296" s="358"/>
      <c r="H296" s="358"/>
      <c r="I296" s="358"/>
      <c r="J296" s="358"/>
      <c r="K296" s="358"/>
      <c r="L296" s="358"/>
      <c r="M296" s="359"/>
      <c r="N296" s="18"/>
      <c r="O296" s="72" t="s">
        <v>2</v>
      </c>
      <c r="P296" s="73"/>
      <c r="Q296" s="203" t="str">
        <f>IF($Q$14="","",$Q$14)</f>
        <v/>
      </c>
      <c r="R296" s="136"/>
      <c r="S296" s="136"/>
      <c r="T296" s="136"/>
      <c r="U296" s="136"/>
      <c r="V296" s="136"/>
      <c r="W296" s="136"/>
      <c r="X296" s="136"/>
      <c r="Y296" s="136"/>
      <c r="Z296" s="136"/>
      <c r="AA296" s="20" t="s">
        <v>16</v>
      </c>
    </row>
    <row r="297" spans="1:27" ht="24.9" customHeight="1" x14ac:dyDescent="0.2">
      <c r="A297" s="191"/>
      <c r="B297" s="192"/>
      <c r="C297" s="192"/>
      <c r="D297" s="360"/>
      <c r="E297" s="361"/>
      <c r="F297" s="361"/>
      <c r="G297" s="361"/>
      <c r="H297" s="361"/>
      <c r="I297" s="361"/>
      <c r="J297" s="361"/>
      <c r="K297" s="361"/>
      <c r="L297" s="361"/>
      <c r="M297" s="362"/>
      <c r="N297" s="18"/>
      <c r="O297" s="72" t="s">
        <v>3</v>
      </c>
      <c r="P297" s="73"/>
      <c r="Q297" s="204" t="str">
        <f>IF($Q$15="","",$Q$15)</f>
        <v/>
      </c>
      <c r="R297" s="145"/>
      <c r="S297" s="145"/>
      <c r="T297" s="145"/>
      <c r="U297" s="145"/>
      <c r="V297" s="145"/>
      <c r="W297" s="145"/>
      <c r="X297" s="145"/>
      <c r="Y297" s="145"/>
      <c r="Z297" s="145"/>
      <c r="AA297" s="14"/>
    </row>
    <row r="298" spans="1:27" ht="20.100000000000001" customHeight="1" x14ac:dyDescent="0.2">
      <c r="A298" s="71"/>
      <c r="B298" s="70"/>
      <c r="C298" s="70"/>
      <c r="D298" s="70"/>
      <c r="E298" s="71"/>
      <c r="F298" s="71"/>
      <c r="G298" s="71"/>
      <c r="H298" s="71"/>
      <c r="I298" s="71"/>
      <c r="J298" s="71"/>
      <c r="K298" s="71"/>
      <c r="L298" s="71"/>
      <c r="M298" s="70"/>
    </row>
    <row r="299" spans="1:27" ht="24.9" customHeight="1" x14ac:dyDescent="0.2">
      <c r="A299" s="252" t="s">
        <v>4</v>
      </c>
      <c r="B299" s="253"/>
      <c r="C299" s="255" t="s">
        <v>33</v>
      </c>
      <c r="D299" s="257" t="s">
        <v>5</v>
      </c>
      <c r="E299" s="236"/>
      <c r="F299" s="236"/>
      <c r="G299" s="236"/>
      <c r="H299" s="236"/>
      <c r="I299" s="236"/>
      <c r="J299" s="237"/>
      <c r="K299" s="259" t="s">
        <v>34</v>
      </c>
      <c r="L299" s="261" t="s">
        <v>29</v>
      </c>
      <c r="M299" s="262"/>
      <c r="N299" s="263"/>
      <c r="O299" s="267" t="s">
        <v>157</v>
      </c>
      <c r="P299" s="262"/>
      <c r="Q299" s="268"/>
      <c r="R299" s="235" t="s">
        <v>30</v>
      </c>
      <c r="S299" s="235"/>
      <c r="T299" s="235"/>
      <c r="U299" s="235"/>
      <c r="V299" s="235"/>
      <c r="W299" s="235"/>
      <c r="X299" s="235"/>
      <c r="Y299" s="235"/>
      <c r="Z299" s="236" t="s">
        <v>9</v>
      </c>
      <c r="AA299" s="237"/>
    </row>
    <row r="300" spans="1:27" ht="24.9" customHeight="1" x14ac:dyDescent="0.2">
      <c r="A300" s="254"/>
      <c r="B300" s="239"/>
      <c r="C300" s="256"/>
      <c r="D300" s="258"/>
      <c r="E300" s="238"/>
      <c r="F300" s="238"/>
      <c r="G300" s="238"/>
      <c r="H300" s="238"/>
      <c r="I300" s="238"/>
      <c r="J300" s="239"/>
      <c r="K300" s="260"/>
      <c r="L300" s="264"/>
      <c r="M300" s="265"/>
      <c r="N300" s="266"/>
      <c r="O300" s="269"/>
      <c r="P300" s="265"/>
      <c r="Q300" s="270"/>
      <c r="R300" s="235" t="s">
        <v>13</v>
      </c>
      <c r="S300" s="235"/>
      <c r="T300" s="235"/>
      <c r="U300" s="235"/>
      <c r="V300" s="235"/>
      <c r="W300" s="235" t="s">
        <v>7</v>
      </c>
      <c r="X300" s="235"/>
      <c r="Y300" s="74" t="s">
        <v>128</v>
      </c>
      <c r="Z300" s="238"/>
      <c r="AA300" s="239"/>
    </row>
    <row r="301" spans="1:27" ht="38.1" customHeight="1" x14ac:dyDescent="0.2">
      <c r="A301" s="344"/>
      <c r="B301" s="345"/>
      <c r="C301" s="35"/>
      <c r="D301" s="346"/>
      <c r="E301" s="347"/>
      <c r="F301" s="347"/>
      <c r="G301" s="347"/>
      <c r="H301" s="347"/>
      <c r="I301" s="347"/>
      <c r="J301" s="348"/>
      <c r="K301" s="35"/>
      <c r="L301" s="349"/>
      <c r="M301" s="350"/>
      <c r="N301" s="351"/>
      <c r="O301" s="352"/>
      <c r="P301" s="350"/>
      <c r="Q301" s="353"/>
      <c r="R301" s="354"/>
      <c r="S301" s="354"/>
      <c r="T301" s="354"/>
      <c r="U301" s="354"/>
      <c r="V301" s="354"/>
      <c r="W301" s="355"/>
      <c r="X301" s="355"/>
      <c r="Y301" s="35"/>
      <c r="Z301" s="356"/>
      <c r="AA301" s="356"/>
    </row>
    <row r="302" spans="1:27" ht="38.1" customHeight="1" x14ac:dyDescent="0.2">
      <c r="A302" s="313"/>
      <c r="B302" s="314"/>
      <c r="C302" s="36"/>
      <c r="D302" s="315"/>
      <c r="E302" s="316"/>
      <c r="F302" s="316"/>
      <c r="G302" s="316"/>
      <c r="H302" s="316"/>
      <c r="I302" s="316"/>
      <c r="J302" s="317"/>
      <c r="K302" s="36"/>
      <c r="L302" s="318"/>
      <c r="M302" s="319"/>
      <c r="N302" s="320"/>
      <c r="O302" s="321"/>
      <c r="P302" s="319"/>
      <c r="Q302" s="322"/>
      <c r="R302" s="323"/>
      <c r="S302" s="323"/>
      <c r="T302" s="323"/>
      <c r="U302" s="323"/>
      <c r="V302" s="323"/>
      <c r="W302" s="324"/>
      <c r="X302" s="324"/>
      <c r="Y302" s="36"/>
      <c r="Z302" s="325"/>
      <c r="AA302" s="325"/>
    </row>
    <row r="303" spans="1:27" ht="38.1" customHeight="1" x14ac:dyDescent="0.2">
      <c r="A303" s="313"/>
      <c r="B303" s="314"/>
      <c r="C303" s="36"/>
      <c r="D303" s="315"/>
      <c r="E303" s="316"/>
      <c r="F303" s="316"/>
      <c r="G303" s="316"/>
      <c r="H303" s="316"/>
      <c r="I303" s="316"/>
      <c r="J303" s="317"/>
      <c r="K303" s="36"/>
      <c r="L303" s="318"/>
      <c r="M303" s="319"/>
      <c r="N303" s="320"/>
      <c r="O303" s="321"/>
      <c r="P303" s="319"/>
      <c r="Q303" s="322"/>
      <c r="R303" s="323"/>
      <c r="S303" s="323"/>
      <c r="T303" s="323"/>
      <c r="U303" s="323"/>
      <c r="V303" s="323"/>
      <c r="W303" s="324"/>
      <c r="X303" s="324"/>
      <c r="Y303" s="36"/>
      <c r="Z303" s="325"/>
      <c r="AA303" s="325"/>
    </row>
    <row r="304" spans="1:27" ht="38.1" customHeight="1" x14ac:dyDescent="0.2">
      <c r="A304" s="313"/>
      <c r="B304" s="314"/>
      <c r="C304" s="36"/>
      <c r="D304" s="315"/>
      <c r="E304" s="316"/>
      <c r="F304" s="316"/>
      <c r="G304" s="316"/>
      <c r="H304" s="316"/>
      <c r="I304" s="316"/>
      <c r="J304" s="317"/>
      <c r="K304" s="36"/>
      <c r="L304" s="318"/>
      <c r="M304" s="319"/>
      <c r="N304" s="320"/>
      <c r="O304" s="321"/>
      <c r="P304" s="319"/>
      <c r="Q304" s="322"/>
      <c r="R304" s="323"/>
      <c r="S304" s="323"/>
      <c r="T304" s="323"/>
      <c r="U304" s="323"/>
      <c r="V304" s="323"/>
      <c r="W304" s="324"/>
      <c r="X304" s="324"/>
      <c r="Y304" s="36"/>
      <c r="Z304" s="325"/>
      <c r="AA304" s="325"/>
    </row>
    <row r="305" spans="1:27" ht="38.1" customHeight="1" x14ac:dyDescent="0.2">
      <c r="A305" s="313"/>
      <c r="B305" s="314"/>
      <c r="C305" s="36"/>
      <c r="D305" s="315"/>
      <c r="E305" s="316"/>
      <c r="F305" s="316"/>
      <c r="G305" s="316"/>
      <c r="H305" s="316"/>
      <c r="I305" s="316"/>
      <c r="J305" s="317"/>
      <c r="K305" s="36"/>
      <c r="L305" s="318"/>
      <c r="M305" s="319"/>
      <c r="N305" s="320"/>
      <c r="O305" s="321"/>
      <c r="P305" s="319"/>
      <c r="Q305" s="322"/>
      <c r="R305" s="323"/>
      <c r="S305" s="323"/>
      <c r="T305" s="323"/>
      <c r="U305" s="323"/>
      <c r="V305" s="323"/>
      <c r="W305" s="324"/>
      <c r="X305" s="324"/>
      <c r="Y305" s="36"/>
      <c r="Z305" s="325"/>
      <c r="AA305" s="325"/>
    </row>
    <row r="306" spans="1:27" ht="38.1" customHeight="1" thickBot="1" x14ac:dyDescent="0.25">
      <c r="A306" s="313"/>
      <c r="B306" s="314"/>
      <c r="C306" s="37"/>
      <c r="D306" s="332"/>
      <c r="E306" s="333"/>
      <c r="F306" s="333"/>
      <c r="G306" s="333"/>
      <c r="H306" s="333"/>
      <c r="I306" s="333"/>
      <c r="J306" s="334"/>
      <c r="K306" s="37"/>
      <c r="L306" s="335"/>
      <c r="M306" s="336"/>
      <c r="N306" s="337"/>
      <c r="O306" s="338"/>
      <c r="P306" s="339"/>
      <c r="Q306" s="340"/>
      <c r="R306" s="341"/>
      <c r="S306" s="341"/>
      <c r="T306" s="341"/>
      <c r="U306" s="341"/>
      <c r="V306" s="341"/>
      <c r="W306" s="342"/>
      <c r="X306" s="342"/>
      <c r="Y306" s="35"/>
      <c r="Z306" s="343"/>
      <c r="AA306" s="343"/>
    </row>
    <row r="307" spans="1:27" ht="39" customHeight="1" thickTop="1" thickBot="1" x14ac:dyDescent="0.25">
      <c r="A307" s="71"/>
      <c r="B307" s="38"/>
      <c r="C307" s="38"/>
      <c r="D307" s="38"/>
      <c r="E307" s="39"/>
      <c r="J307" s="39"/>
      <c r="N307" s="283" t="s">
        <v>136</v>
      </c>
      <c r="O307" s="284"/>
      <c r="P307" s="284"/>
      <c r="Q307" s="285"/>
      <c r="R307" s="286">
        <f>SUM(R301:V306)</f>
        <v>0</v>
      </c>
      <c r="S307" s="286"/>
      <c r="T307" s="286"/>
      <c r="U307" s="286"/>
      <c r="V307" s="286"/>
      <c r="W307" s="287" t="s">
        <v>8</v>
      </c>
      <c r="X307" s="287"/>
      <c r="Y307" s="288">
        <f>SUM(Y308:AA310)</f>
        <v>0</v>
      </c>
      <c r="Z307" s="288"/>
      <c r="AA307" s="289"/>
    </row>
    <row r="308" spans="1:27" ht="27" customHeight="1" thickTop="1" x14ac:dyDescent="0.2">
      <c r="A308" s="71"/>
      <c r="B308" s="38"/>
      <c r="C308" s="38"/>
      <c r="D308" s="38"/>
      <c r="E308" s="39"/>
      <c r="J308" s="39"/>
      <c r="N308" s="290" t="s">
        <v>134</v>
      </c>
      <c r="O308" s="291"/>
      <c r="P308" s="291"/>
      <c r="Q308" s="292"/>
      <c r="R308" s="293">
        <f>SUMIF(W301:X306,10%,R301:V306)</f>
        <v>0</v>
      </c>
      <c r="S308" s="293"/>
      <c r="T308" s="293"/>
      <c r="U308" s="293"/>
      <c r="V308" s="293"/>
      <c r="W308" s="294" t="s">
        <v>8</v>
      </c>
      <c r="X308" s="294"/>
      <c r="Y308" s="327">
        <f>ROUND(R308*10%,0)</f>
        <v>0</v>
      </c>
      <c r="Z308" s="327"/>
      <c r="AA308" s="328"/>
    </row>
    <row r="309" spans="1:27" ht="27" customHeight="1" x14ac:dyDescent="0.2">
      <c r="D309" s="38"/>
      <c r="E309" s="39"/>
      <c r="J309" s="39"/>
      <c r="N309" s="299" t="s">
        <v>135</v>
      </c>
      <c r="O309" s="300"/>
      <c r="P309" s="300"/>
      <c r="Q309" s="301"/>
      <c r="R309" s="302">
        <f>SUMIF(W301:X306,8%,R301:V306)</f>
        <v>0</v>
      </c>
      <c r="S309" s="303"/>
      <c r="T309" s="303"/>
      <c r="U309" s="303"/>
      <c r="V309" s="304"/>
      <c r="W309" s="305" t="s">
        <v>8</v>
      </c>
      <c r="X309" s="306"/>
      <c r="Y309" s="329">
        <f>ROUND(R309*8%,0)</f>
        <v>0</v>
      </c>
      <c r="Z309" s="330"/>
      <c r="AA309" s="331"/>
    </row>
    <row r="310" spans="1:27" ht="27" customHeight="1" x14ac:dyDescent="0.2">
      <c r="D310" s="38"/>
      <c r="E310" s="39"/>
      <c r="J310" s="39"/>
      <c r="N310" s="310" t="s">
        <v>149</v>
      </c>
      <c r="O310" s="311"/>
      <c r="P310" s="311"/>
      <c r="Q310" s="312"/>
      <c r="R310" s="307">
        <f>SUMIF(W301:X306,0%,R301:V306)</f>
        <v>0</v>
      </c>
      <c r="S310" s="308"/>
      <c r="T310" s="308"/>
      <c r="U310" s="308"/>
      <c r="V310" s="309"/>
    </row>
    <row r="311" spans="1:27" ht="20.100000000000001" customHeight="1" x14ac:dyDescent="0.2">
      <c r="A311" s="297" t="s">
        <v>140</v>
      </c>
      <c r="B311" s="297"/>
      <c r="C311" s="297"/>
      <c r="D311" s="38"/>
      <c r="E311" s="39"/>
      <c r="J311" s="39"/>
      <c r="N311" s="40"/>
      <c r="O311" s="40"/>
      <c r="P311" s="40"/>
      <c r="Q311" s="326" t="str">
        <f>IF(ROUNDUP(R308*0.1,0)=Y308,IF(ROUNDUP(R309*0.08,0)=Y309," ",IF(ROUND(R309*0.08,0)=Y309," ",IF(ROUNDDOWN(R309*0.08,0)=Y309," ","消費税額を複数回端数処理されています。
必ずインボイス(納品書等)を添付して提出ください。"))),IF(ROUND(R308*0.1,0)=Y308,IF(ROUNDUP(R309*0.08,0)=Y309," ",IF(ROUND(R309*0.08,0)=Y309," ",IF(ROUNDDOWN(R309*0.08,0)=Y309," ","消費税額を複数回端数処理されています。
必ずインボイス(納品書等)を添付して提出ください。"))),IF(ROUNDDOWN(R308*0.1,0)=Y308,IF(ROUNDUP(R309*0.08,0)=Y309," ",IF(ROUND(R309*0.08,0)=Y309," ",IF(ROUNDDOWN(R309*0.08,0)=Y309,"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311" s="326"/>
      <c r="S311" s="326"/>
      <c r="T311" s="326"/>
      <c r="U311" s="326"/>
      <c r="V311" s="326"/>
      <c r="W311" s="326"/>
      <c r="X311" s="326"/>
      <c r="Y311" s="326"/>
      <c r="Z311" s="326"/>
      <c r="AA311" s="41"/>
    </row>
    <row r="312" spans="1:27" ht="20.100000000000001" customHeight="1" x14ac:dyDescent="0.2">
      <c r="A312" s="43" t="s">
        <v>142</v>
      </c>
      <c r="D312" s="44"/>
      <c r="E312" s="39"/>
      <c r="F312" s="39"/>
      <c r="G312" s="45"/>
      <c r="H312" s="46"/>
      <c r="I312" s="45"/>
      <c r="J312" s="46"/>
      <c r="K312" s="45"/>
      <c r="L312" s="45"/>
      <c r="M312" s="46"/>
      <c r="Q312" s="326"/>
      <c r="R312" s="326"/>
      <c r="S312" s="326"/>
      <c r="T312" s="326"/>
      <c r="U312" s="326"/>
      <c r="V312" s="326"/>
      <c r="W312" s="326"/>
      <c r="X312" s="326"/>
      <c r="Y312" s="326"/>
      <c r="Z312" s="326"/>
      <c r="AA312" s="49"/>
    </row>
    <row r="313" spans="1:27" ht="20.100000000000001" customHeight="1" x14ac:dyDescent="0.15">
      <c r="A313" s="43" t="s">
        <v>143</v>
      </c>
      <c r="B313" s="50"/>
      <c r="C313" s="50"/>
      <c r="D313" s="50"/>
      <c r="E313" s="51"/>
      <c r="F313" s="51"/>
      <c r="G313" s="51"/>
      <c r="H313" s="51"/>
      <c r="M313" s="52"/>
      <c r="Q313" s="326"/>
      <c r="R313" s="326"/>
      <c r="S313" s="326"/>
      <c r="T313" s="326"/>
      <c r="U313" s="326"/>
      <c r="V313" s="326"/>
      <c r="W313" s="326"/>
      <c r="X313" s="326"/>
      <c r="Y313" s="326"/>
      <c r="Z313" s="326"/>
    </row>
    <row r="314" spans="1:27" ht="20.100000000000001" customHeight="1" x14ac:dyDescent="0.15">
      <c r="A314" s="43" t="s">
        <v>141</v>
      </c>
      <c r="B314" s="50"/>
      <c r="C314" s="50"/>
      <c r="D314" s="50"/>
      <c r="E314" s="51"/>
      <c r="F314" s="51"/>
      <c r="G314" s="51"/>
      <c r="H314" s="51"/>
      <c r="M314" s="52"/>
      <c r="R314" s="298" t="s">
        <v>35</v>
      </c>
      <c r="S314" s="298"/>
      <c r="T314" s="298"/>
      <c r="U314" s="298" t="s">
        <v>10</v>
      </c>
      <c r="V314" s="298"/>
      <c r="W314" s="298"/>
      <c r="X314" s="298" t="s">
        <v>11</v>
      </c>
      <c r="Y314" s="298"/>
      <c r="Z314" s="298"/>
    </row>
    <row r="315" spans="1:27" ht="20.100000000000001" customHeight="1" x14ac:dyDescent="0.15">
      <c r="A315" s="43" t="s">
        <v>131</v>
      </c>
      <c r="B315" s="50"/>
      <c r="C315" s="50"/>
      <c r="D315" s="50"/>
      <c r="E315" s="51"/>
      <c r="F315" s="51"/>
      <c r="G315" s="51"/>
      <c r="H315" s="51"/>
      <c r="M315" s="52"/>
      <c r="R315" s="298"/>
      <c r="S315" s="298"/>
      <c r="T315" s="298"/>
      <c r="U315" s="298"/>
      <c r="V315" s="298"/>
      <c r="W315" s="298"/>
      <c r="X315" s="298"/>
      <c r="Y315" s="298"/>
      <c r="Z315" s="298"/>
    </row>
    <row r="316" spans="1:27" ht="20.100000000000001" customHeight="1" x14ac:dyDescent="0.15">
      <c r="A316" s="43" t="s">
        <v>145</v>
      </c>
      <c r="B316" s="50"/>
      <c r="C316" s="50"/>
      <c r="D316" s="50"/>
      <c r="E316" s="51"/>
      <c r="F316" s="51"/>
      <c r="G316" s="51"/>
      <c r="H316" s="51"/>
      <c r="M316" s="52"/>
      <c r="R316" s="298"/>
      <c r="S316" s="298"/>
      <c r="T316" s="298"/>
      <c r="U316" s="298"/>
      <c r="V316" s="298"/>
      <c r="W316" s="298"/>
      <c r="X316" s="298"/>
      <c r="Y316" s="298"/>
      <c r="Z316" s="298"/>
    </row>
    <row r="317" spans="1:27" ht="20.100000000000001" customHeight="1" x14ac:dyDescent="0.15">
      <c r="A317" s="83" t="s">
        <v>144</v>
      </c>
      <c r="R317" s="298"/>
      <c r="S317" s="298"/>
      <c r="T317" s="298"/>
      <c r="U317" s="298"/>
      <c r="V317" s="298"/>
      <c r="W317" s="298"/>
      <c r="X317" s="298"/>
      <c r="Y317" s="298"/>
      <c r="Z317" s="298"/>
    </row>
    <row r="318" spans="1:27" ht="24" customHeight="1" x14ac:dyDescent="0.2">
      <c r="AA318" s="84"/>
    </row>
    <row r="319" spans="1:27" ht="20.100000000000001" customHeight="1" x14ac:dyDescent="0.2">
      <c r="AA319" s="82" t="str">
        <f>IF(D333="",IF(D327="",IF(R333="","","pageplus"),"pageplus"),"pageplus")</f>
        <v/>
      </c>
    </row>
    <row r="320" spans="1:27" ht="39.9" customHeight="1" x14ac:dyDescent="0.2">
      <c r="A320" s="205" t="s">
        <v>31</v>
      </c>
      <c r="B320" s="205"/>
      <c r="C320" s="205"/>
      <c r="D320" s="205"/>
      <c r="E320" s="205"/>
      <c r="F320" s="205"/>
      <c r="G320" s="205"/>
      <c r="H320" s="205"/>
      <c r="I320" s="205"/>
      <c r="J320" s="205"/>
      <c r="K320" s="205"/>
      <c r="L320" s="205"/>
      <c r="M320" s="205"/>
      <c r="N320" s="205"/>
      <c r="O320" s="205"/>
      <c r="P320" s="205"/>
      <c r="Q320" s="205"/>
      <c r="R320" s="205"/>
      <c r="S320" s="205"/>
      <c r="T320" s="205"/>
      <c r="U320" s="205"/>
      <c r="V320" s="205"/>
      <c r="W320" s="205"/>
      <c r="X320" s="205"/>
      <c r="Y320" s="205"/>
      <c r="Z320" s="205"/>
      <c r="AA320" s="205"/>
    </row>
    <row r="321" spans="1:27" ht="24.9" customHeight="1" x14ac:dyDescent="0.2">
      <c r="A321" s="90" t="s">
        <v>183</v>
      </c>
      <c r="B321" s="90"/>
      <c r="C321" s="90"/>
      <c r="D321" s="90"/>
      <c r="E321" s="90"/>
      <c r="F321" s="90"/>
      <c r="G321" s="90"/>
      <c r="H321" s="89"/>
      <c r="J321" s="65"/>
      <c r="K321" s="65"/>
      <c r="L321" s="65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86">
        <f>AA289+1</f>
        <v>9</v>
      </c>
    </row>
    <row r="322" spans="1:27" ht="24.9" customHeight="1" x14ac:dyDescent="0.2">
      <c r="A322" s="6"/>
      <c r="Q322" s="124" t="s">
        <v>0</v>
      </c>
      <c r="R322" s="125"/>
      <c r="S322" s="125"/>
      <c r="T322" s="126"/>
      <c r="U322" s="212" t="str">
        <f>IF($U$7="","",$U$7)</f>
        <v/>
      </c>
      <c r="V322" s="127"/>
      <c r="W322" s="127"/>
      <c r="X322" s="127"/>
      <c r="Y322" s="127"/>
      <c r="Z322" s="127"/>
      <c r="AA322" s="128"/>
    </row>
    <row r="323" spans="1:27" ht="24.9" customHeight="1" x14ac:dyDescent="0.2">
      <c r="A323" s="206" t="str">
        <f>IF($A$10="","",$A$10)</f>
        <v/>
      </c>
      <c r="B323" s="207"/>
      <c r="C323" s="208"/>
      <c r="D323" s="67" t="s">
        <v>41</v>
      </c>
      <c r="E323" s="209" t="str">
        <f>IF($E$10="","",$E$10)</f>
        <v/>
      </c>
      <c r="F323" s="210"/>
      <c r="G323" s="210"/>
      <c r="H323" s="210"/>
      <c r="I323" s="211"/>
      <c r="Q323" s="213" t="s">
        <v>126</v>
      </c>
      <c r="R323" s="214"/>
      <c r="S323" s="214"/>
      <c r="T323" s="215"/>
      <c r="U323" s="219" t="str">
        <f>IF($U$8="","",$U$8)</f>
        <v/>
      </c>
      <c r="V323" s="129"/>
      <c r="W323" s="129"/>
      <c r="X323" s="129"/>
      <c r="Y323" s="129"/>
      <c r="Z323" s="129"/>
      <c r="AA323" s="130"/>
    </row>
    <row r="324" spans="1:27" ht="16.5" customHeight="1" x14ac:dyDescent="0.2">
      <c r="A324" s="51"/>
      <c r="B324" s="52"/>
      <c r="C324" s="52"/>
      <c r="D324" s="52"/>
      <c r="E324" s="51"/>
      <c r="F324" s="51"/>
      <c r="G324" s="51"/>
      <c r="H324" s="51"/>
      <c r="I324" s="51"/>
      <c r="J324" s="51"/>
      <c r="K324" s="51"/>
      <c r="L324" s="51"/>
      <c r="M324" s="70"/>
      <c r="Q324" s="216"/>
      <c r="R324" s="217"/>
      <c r="S324" s="217"/>
      <c r="T324" s="218"/>
      <c r="U324" s="220" t="s">
        <v>138</v>
      </c>
      <c r="V324" s="131"/>
      <c r="W324" s="131"/>
      <c r="X324" s="131"/>
      <c r="Y324" s="131"/>
      <c r="Z324" s="131"/>
      <c r="AA324" s="132"/>
    </row>
    <row r="325" spans="1:27" ht="15.75" customHeight="1" x14ac:dyDescent="0.2">
      <c r="A325" s="51"/>
      <c r="B325" s="70"/>
      <c r="C325" s="70"/>
      <c r="D325" s="70"/>
      <c r="E325" s="71"/>
      <c r="F325" s="71"/>
      <c r="G325" s="51"/>
      <c r="H325" s="71"/>
      <c r="I325" s="71"/>
      <c r="J325" s="71"/>
      <c r="K325" s="71"/>
      <c r="L325" s="71"/>
      <c r="M325" s="70"/>
      <c r="R325" s="2"/>
      <c r="T325" s="2"/>
      <c r="U325" s="2"/>
      <c r="V325" s="2"/>
      <c r="W325" s="2"/>
      <c r="Y325" s="2"/>
      <c r="Z325" s="2"/>
    </row>
    <row r="326" spans="1:27" ht="24.9" customHeight="1" x14ac:dyDescent="0.2">
      <c r="A326" s="191" t="s">
        <v>1</v>
      </c>
      <c r="B326" s="192"/>
      <c r="C326" s="192"/>
      <c r="D326" s="363"/>
      <c r="E326" s="364"/>
      <c r="F326" s="364"/>
      <c r="G326" s="364"/>
      <c r="H326" s="364"/>
      <c r="I326" s="364"/>
      <c r="J326" s="364"/>
      <c r="K326" s="364"/>
      <c r="L326" s="364"/>
      <c r="M326" s="365"/>
      <c r="N326" s="18"/>
      <c r="O326" s="72" t="s">
        <v>36</v>
      </c>
      <c r="P326" s="73"/>
      <c r="Q326" s="196" t="str">
        <f>IF($Q$12="","",$Q$12)</f>
        <v/>
      </c>
      <c r="R326" s="133"/>
      <c r="S326" s="133"/>
      <c r="T326" s="133"/>
      <c r="U326" s="133"/>
      <c r="V326" s="133"/>
      <c r="W326" s="133"/>
      <c r="X326" s="133"/>
      <c r="Y326" s="133"/>
      <c r="Z326" s="133"/>
      <c r="AA326" s="11"/>
    </row>
    <row r="327" spans="1:27" ht="24.9" customHeight="1" x14ac:dyDescent="0.2">
      <c r="A327" s="191" t="s">
        <v>32</v>
      </c>
      <c r="B327" s="192"/>
      <c r="C327" s="192"/>
      <c r="D327" s="357"/>
      <c r="E327" s="358"/>
      <c r="F327" s="358"/>
      <c r="G327" s="358"/>
      <c r="H327" s="358"/>
      <c r="I327" s="358"/>
      <c r="J327" s="358"/>
      <c r="K327" s="358"/>
      <c r="L327" s="358"/>
      <c r="M327" s="359"/>
      <c r="N327" s="18"/>
      <c r="O327" s="72" t="s">
        <v>37</v>
      </c>
      <c r="P327" s="73"/>
      <c r="Q327" s="203" t="str">
        <f>IF($Q$13="","",$Q$13)</f>
        <v/>
      </c>
      <c r="R327" s="136"/>
      <c r="S327" s="136"/>
      <c r="T327" s="136"/>
      <c r="U327" s="136"/>
      <c r="V327" s="136"/>
      <c r="W327" s="136"/>
      <c r="X327" s="136"/>
      <c r="Y327" s="136"/>
      <c r="Z327" s="136"/>
      <c r="AA327" s="12"/>
    </row>
    <row r="328" spans="1:27" ht="24.9" customHeight="1" x14ac:dyDescent="0.2">
      <c r="A328" s="191"/>
      <c r="B328" s="192"/>
      <c r="C328" s="192"/>
      <c r="D328" s="357"/>
      <c r="E328" s="358"/>
      <c r="F328" s="358"/>
      <c r="G328" s="358"/>
      <c r="H328" s="358"/>
      <c r="I328" s="358"/>
      <c r="J328" s="358"/>
      <c r="K328" s="358"/>
      <c r="L328" s="358"/>
      <c r="M328" s="359"/>
      <c r="N328" s="18"/>
      <c r="O328" s="72" t="s">
        <v>2</v>
      </c>
      <c r="P328" s="73"/>
      <c r="Q328" s="203" t="str">
        <f>IF($Q$14="","",$Q$14)</f>
        <v/>
      </c>
      <c r="R328" s="136"/>
      <c r="S328" s="136"/>
      <c r="T328" s="136"/>
      <c r="U328" s="136"/>
      <c r="V328" s="136"/>
      <c r="W328" s="136"/>
      <c r="X328" s="136"/>
      <c r="Y328" s="136"/>
      <c r="Z328" s="136"/>
      <c r="AA328" s="20" t="s">
        <v>16</v>
      </c>
    </row>
    <row r="329" spans="1:27" ht="24.9" customHeight="1" x14ac:dyDescent="0.2">
      <c r="A329" s="191"/>
      <c r="B329" s="192"/>
      <c r="C329" s="192"/>
      <c r="D329" s="360"/>
      <c r="E329" s="361"/>
      <c r="F329" s="361"/>
      <c r="G329" s="361"/>
      <c r="H329" s="361"/>
      <c r="I329" s="361"/>
      <c r="J329" s="361"/>
      <c r="K329" s="361"/>
      <c r="L329" s="361"/>
      <c r="M329" s="362"/>
      <c r="N329" s="18"/>
      <c r="O329" s="72" t="s">
        <v>3</v>
      </c>
      <c r="P329" s="73"/>
      <c r="Q329" s="204" t="str">
        <f>IF($Q$15="","",$Q$15)</f>
        <v/>
      </c>
      <c r="R329" s="145"/>
      <c r="S329" s="145"/>
      <c r="T329" s="145"/>
      <c r="U329" s="145"/>
      <c r="V329" s="145"/>
      <c r="W329" s="145"/>
      <c r="X329" s="145"/>
      <c r="Y329" s="145"/>
      <c r="Z329" s="145"/>
      <c r="AA329" s="14"/>
    </row>
    <row r="330" spans="1:27" ht="20.100000000000001" customHeight="1" x14ac:dyDescent="0.2">
      <c r="A330" s="71"/>
      <c r="B330" s="70"/>
      <c r="C330" s="70"/>
      <c r="D330" s="70"/>
      <c r="E330" s="71"/>
      <c r="F330" s="71"/>
      <c r="G330" s="71"/>
      <c r="H330" s="71"/>
      <c r="I330" s="71"/>
      <c r="J330" s="71"/>
      <c r="K330" s="71"/>
      <c r="L330" s="71"/>
      <c r="M330" s="70"/>
    </row>
    <row r="331" spans="1:27" ht="24.9" customHeight="1" x14ac:dyDescent="0.2">
      <c r="A331" s="252" t="s">
        <v>4</v>
      </c>
      <c r="B331" s="253"/>
      <c r="C331" s="255" t="s">
        <v>33</v>
      </c>
      <c r="D331" s="257" t="s">
        <v>5</v>
      </c>
      <c r="E331" s="236"/>
      <c r="F331" s="236"/>
      <c r="G331" s="236"/>
      <c r="H331" s="236"/>
      <c r="I331" s="236"/>
      <c r="J331" s="237"/>
      <c r="K331" s="259" t="s">
        <v>34</v>
      </c>
      <c r="L331" s="261" t="s">
        <v>29</v>
      </c>
      <c r="M331" s="262"/>
      <c r="N331" s="263"/>
      <c r="O331" s="267" t="s">
        <v>157</v>
      </c>
      <c r="P331" s="262"/>
      <c r="Q331" s="268"/>
      <c r="R331" s="235" t="s">
        <v>30</v>
      </c>
      <c r="S331" s="235"/>
      <c r="T331" s="235"/>
      <c r="U331" s="235"/>
      <c r="V331" s="235"/>
      <c r="W331" s="235"/>
      <c r="X331" s="235"/>
      <c r="Y331" s="235"/>
      <c r="Z331" s="236" t="s">
        <v>9</v>
      </c>
      <c r="AA331" s="237"/>
    </row>
    <row r="332" spans="1:27" ht="24.9" customHeight="1" x14ac:dyDescent="0.2">
      <c r="A332" s="254"/>
      <c r="B332" s="239"/>
      <c r="C332" s="256"/>
      <c r="D332" s="258"/>
      <c r="E332" s="238"/>
      <c r="F332" s="238"/>
      <c r="G332" s="238"/>
      <c r="H332" s="238"/>
      <c r="I332" s="238"/>
      <c r="J332" s="239"/>
      <c r="K332" s="260"/>
      <c r="L332" s="264"/>
      <c r="M332" s="265"/>
      <c r="N332" s="266"/>
      <c r="O332" s="269"/>
      <c r="P332" s="265"/>
      <c r="Q332" s="270"/>
      <c r="R332" s="235" t="s">
        <v>13</v>
      </c>
      <c r="S332" s="235"/>
      <c r="T332" s="235"/>
      <c r="U332" s="235"/>
      <c r="V332" s="235"/>
      <c r="W332" s="235" t="s">
        <v>7</v>
      </c>
      <c r="X332" s="235"/>
      <c r="Y332" s="74" t="s">
        <v>128</v>
      </c>
      <c r="Z332" s="238"/>
      <c r="AA332" s="239"/>
    </row>
    <row r="333" spans="1:27" ht="38.1" customHeight="1" x14ac:dyDescent="0.2">
      <c r="A333" s="344"/>
      <c r="B333" s="345"/>
      <c r="C333" s="35"/>
      <c r="D333" s="346"/>
      <c r="E333" s="347"/>
      <c r="F333" s="347"/>
      <c r="G333" s="347"/>
      <c r="H333" s="347"/>
      <c r="I333" s="347"/>
      <c r="J333" s="348"/>
      <c r="K333" s="35"/>
      <c r="L333" s="349"/>
      <c r="M333" s="350"/>
      <c r="N333" s="351"/>
      <c r="O333" s="352"/>
      <c r="P333" s="350"/>
      <c r="Q333" s="353"/>
      <c r="R333" s="354"/>
      <c r="S333" s="354"/>
      <c r="T333" s="354"/>
      <c r="U333" s="354"/>
      <c r="V333" s="354"/>
      <c r="W333" s="355"/>
      <c r="X333" s="355"/>
      <c r="Y333" s="35"/>
      <c r="Z333" s="356"/>
      <c r="AA333" s="356"/>
    </row>
    <row r="334" spans="1:27" ht="38.1" customHeight="1" x14ac:dyDescent="0.2">
      <c r="A334" s="313"/>
      <c r="B334" s="314"/>
      <c r="C334" s="36"/>
      <c r="D334" s="315"/>
      <c r="E334" s="316"/>
      <c r="F334" s="316"/>
      <c r="G334" s="316"/>
      <c r="H334" s="316"/>
      <c r="I334" s="316"/>
      <c r="J334" s="317"/>
      <c r="K334" s="36"/>
      <c r="L334" s="318"/>
      <c r="M334" s="319"/>
      <c r="N334" s="320"/>
      <c r="O334" s="321"/>
      <c r="P334" s="319"/>
      <c r="Q334" s="322"/>
      <c r="R334" s="323"/>
      <c r="S334" s="323"/>
      <c r="T334" s="323"/>
      <c r="U334" s="323"/>
      <c r="V334" s="323"/>
      <c r="W334" s="324"/>
      <c r="X334" s="324"/>
      <c r="Y334" s="36"/>
      <c r="Z334" s="325"/>
      <c r="AA334" s="325"/>
    </row>
    <row r="335" spans="1:27" ht="38.1" customHeight="1" x14ac:dyDescent="0.2">
      <c r="A335" s="313"/>
      <c r="B335" s="314"/>
      <c r="C335" s="36"/>
      <c r="D335" s="315"/>
      <c r="E335" s="316"/>
      <c r="F335" s="316"/>
      <c r="G335" s="316"/>
      <c r="H335" s="316"/>
      <c r="I335" s="316"/>
      <c r="J335" s="317"/>
      <c r="K335" s="36"/>
      <c r="L335" s="318"/>
      <c r="M335" s="319"/>
      <c r="N335" s="320"/>
      <c r="O335" s="321"/>
      <c r="P335" s="319"/>
      <c r="Q335" s="322"/>
      <c r="R335" s="323"/>
      <c r="S335" s="323"/>
      <c r="T335" s="323"/>
      <c r="U335" s="323"/>
      <c r="V335" s="323"/>
      <c r="W335" s="324"/>
      <c r="X335" s="324"/>
      <c r="Y335" s="36"/>
      <c r="Z335" s="325"/>
      <c r="AA335" s="325"/>
    </row>
    <row r="336" spans="1:27" ht="38.1" customHeight="1" x14ac:dyDescent="0.2">
      <c r="A336" s="313"/>
      <c r="B336" s="314"/>
      <c r="C336" s="36"/>
      <c r="D336" s="315"/>
      <c r="E336" s="316"/>
      <c r="F336" s="316"/>
      <c r="G336" s="316"/>
      <c r="H336" s="316"/>
      <c r="I336" s="316"/>
      <c r="J336" s="317"/>
      <c r="K336" s="36"/>
      <c r="L336" s="318"/>
      <c r="M336" s="319"/>
      <c r="N336" s="320"/>
      <c r="O336" s="321"/>
      <c r="P336" s="319"/>
      <c r="Q336" s="322"/>
      <c r="R336" s="323"/>
      <c r="S336" s="323"/>
      <c r="T336" s="323"/>
      <c r="U336" s="323"/>
      <c r="V336" s="323"/>
      <c r="W336" s="324"/>
      <c r="X336" s="324"/>
      <c r="Y336" s="36"/>
      <c r="Z336" s="325"/>
      <c r="AA336" s="325"/>
    </row>
    <row r="337" spans="1:27" ht="38.1" customHeight="1" x14ac:dyDescent="0.2">
      <c r="A337" s="313"/>
      <c r="B337" s="314"/>
      <c r="C337" s="36"/>
      <c r="D337" s="315"/>
      <c r="E337" s="316"/>
      <c r="F337" s="316"/>
      <c r="G337" s="316"/>
      <c r="H337" s="316"/>
      <c r="I337" s="316"/>
      <c r="J337" s="317"/>
      <c r="K337" s="36"/>
      <c r="L337" s="318"/>
      <c r="M337" s="319"/>
      <c r="N337" s="320"/>
      <c r="O337" s="321"/>
      <c r="P337" s="319"/>
      <c r="Q337" s="322"/>
      <c r="R337" s="323"/>
      <c r="S337" s="323"/>
      <c r="T337" s="323"/>
      <c r="U337" s="323"/>
      <c r="V337" s="323"/>
      <c r="W337" s="324"/>
      <c r="X337" s="324"/>
      <c r="Y337" s="36"/>
      <c r="Z337" s="325"/>
      <c r="AA337" s="325"/>
    </row>
    <row r="338" spans="1:27" ht="38.1" customHeight="1" thickBot="1" x14ac:dyDescent="0.25">
      <c r="A338" s="313"/>
      <c r="B338" s="314"/>
      <c r="C338" s="37"/>
      <c r="D338" s="332"/>
      <c r="E338" s="333"/>
      <c r="F338" s="333"/>
      <c r="G338" s="333"/>
      <c r="H338" s="333"/>
      <c r="I338" s="333"/>
      <c r="J338" s="334"/>
      <c r="K338" s="37"/>
      <c r="L338" s="335"/>
      <c r="M338" s="336"/>
      <c r="N338" s="337"/>
      <c r="O338" s="338"/>
      <c r="P338" s="339"/>
      <c r="Q338" s="340"/>
      <c r="R338" s="341"/>
      <c r="S338" s="341"/>
      <c r="T338" s="341"/>
      <c r="U338" s="341"/>
      <c r="V338" s="341"/>
      <c r="W338" s="342"/>
      <c r="X338" s="342"/>
      <c r="Y338" s="35"/>
      <c r="Z338" s="343"/>
      <c r="AA338" s="343"/>
    </row>
    <row r="339" spans="1:27" ht="39" customHeight="1" thickTop="1" thickBot="1" x14ac:dyDescent="0.25">
      <c r="A339" s="71"/>
      <c r="B339" s="38"/>
      <c r="C339" s="38"/>
      <c r="D339" s="38"/>
      <c r="E339" s="39"/>
      <c r="J339" s="39"/>
      <c r="N339" s="283" t="s">
        <v>136</v>
      </c>
      <c r="O339" s="284"/>
      <c r="P339" s="284"/>
      <c r="Q339" s="285"/>
      <c r="R339" s="286">
        <f>SUM(R333:V338)</f>
        <v>0</v>
      </c>
      <c r="S339" s="286"/>
      <c r="T339" s="286"/>
      <c r="U339" s="286"/>
      <c r="V339" s="286"/>
      <c r="W339" s="287" t="s">
        <v>8</v>
      </c>
      <c r="X339" s="287"/>
      <c r="Y339" s="288">
        <f>SUM(Y340:AA342)</f>
        <v>0</v>
      </c>
      <c r="Z339" s="288"/>
      <c r="AA339" s="289"/>
    </row>
    <row r="340" spans="1:27" ht="27" customHeight="1" thickTop="1" x14ac:dyDescent="0.2">
      <c r="A340" s="71"/>
      <c r="B340" s="38"/>
      <c r="C340" s="38"/>
      <c r="D340" s="38"/>
      <c r="E340" s="39"/>
      <c r="J340" s="39"/>
      <c r="N340" s="290" t="s">
        <v>134</v>
      </c>
      <c r="O340" s="291"/>
      <c r="P340" s="291"/>
      <c r="Q340" s="292"/>
      <c r="R340" s="293">
        <f>SUMIF(W333:X338,10%,R333:V338)</f>
        <v>0</v>
      </c>
      <c r="S340" s="293"/>
      <c r="T340" s="293"/>
      <c r="U340" s="293"/>
      <c r="V340" s="293"/>
      <c r="W340" s="294" t="s">
        <v>8</v>
      </c>
      <c r="X340" s="294"/>
      <c r="Y340" s="327">
        <f>ROUND(R340*10%,0)</f>
        <v>0</v>
      </c>
      <c r="Z340" s="327"/>
      <c r="AA340" s="328"/>
    </row>
    <row r="341" spans="1:27" ht="27" customHeight="1" x14ac:dyDescent="0.2">
      <c r="D341" s="38"/>
      <c r="E341" s="39"/>
      <c r="J341" s="39"/>
      <c r="N341" s="299" t="s">
        <v>135</v>
      </c>
      <c r="O341" s="300"/>
      <c r="P341" s="300"/>
      <c r="Q341" s="301"/>
      <c r="R341" s="302">
        <f>SUMIF(W333:X338,8%,R333:V338)</f>
        <v>0</v>
      </c>
      <c r="S341" s="303"/>
      <c r="T341" s="303"/>
      <c r="U341" s="303"/>
      <c r="V341" s="304"/>
      <c r="W341" s="305" t="s">
        <v>8</v>
      </c>
      <c r="X341" s="306"/>
      <c r="Y341" s="329">
        <f>ROUND(R341*8%,0)</f>
        <v>0</v>
      </c>
      <c r="Z341" s="330"/>
      <c r="AA341" s="331"/>
    </row>
    <row r="342" spans="1:27" ht="27" customHeight="1" x14ac:dyDescent="0.2">
      <c r="D342" s="38"/>
      <c r="E342" s="39"/>
      <c r="J342" s="39"/>
      <c r="N342" s="310" t="s">
        <v>149</v>
      </c>
      <c r="O342" s="311"/>
      <c r="P342" s="311"/>
      <c r="Q342" s="312"/>
      <c r="R342" s="307">
        <f>SUMIF(W333:X338,0%,R333:V338)</f>
        <v>0</v>
      </c>
      <c r="S342" s="308"/>
      <c r="T342" s="308"/>
      <c r="U342" s="308"/>
      <c r="V342" s="309"/>
    </row>
    <row r="343" spans="1:27" ht="20.100000000000001" customHeight="1" x14ac:dyDescent="0.2">
      <c r="A343" s="297" t="s">
        <v>140</v>
      </c>
      <c r="B343" s="297"/>
      <c r="C343" s="297"/>
      <c r="D343" s="38"/>
      <c r="E343" s="39"/>
      <c r="J343" s="39"/>
      <c r="N343" s="40"/>
      <c r="O343" s="40"/>
      <c r="P343" s="40"/>
      <c r="Q343" s="326" t="str">
        <f>IF(ROUNDUP(R340*0.1,0)=Y340,IF(ROUNDUP(R341*0.08,0)=Y341," ",IF(ROUND(R341*0.08,0)=Y341," ",IF(ROUNDDOWN(R341*0.08,0)=Y341," ","消費税額を複数回端数処理されています。
必ずインボイス(納品書等)を添付して提出ください。"))),IF(ROUND(R340*0.1,0)=Y340,IF(ROUNDUP(R341*0.08,0)=Y341," ",IF(ROUND(R341*0.08,0)=Y341," ",IF(ROUNDDOWN(R341*0.08,0)=Y341," ","消費税額を複数回端数処理されています。
必ずインボイス(納品書等)を添付して提出ください。"))),IF(ROUNDDOWN(R340*0.1,0)=Y340,IF(ROUNDUP(R341*0.08,0)=Y341," ",IF(ROUND(R341*0.08,0)=Y341," ",IF(ROUNDDOWN(R341*0.08,0)=Y341,"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343" s="326"/>
      <c r="S343" s="326"/>
      <c r="T343" s="326"/>
      <c r="U343" s="326"/>
      <c r="V343" s="326"/>
      <c r="W343" s="326"/>
      <c r="X343" s="326"/>
      <c r="Y343" s="326"/>
      <c r="Z343" s="326"/>
      <c r="AA343" s="41"/>
    </row>
    <row r="344" spans="1:27" ht="20.100000000000001" customHeight="1" x14ac:dyDescent="0.2">
      <c r="A344" s="43" t="s">
        <v>142</v>
      </c>
      <c r="D344" s="44"/>
      <c r="E344" s="39"/>
      <c r="F344" s="39"/>
      <c r="G344" s="45"/>
      <c r="H344" s="46"/>
      <c r="I344" s="45"/>
      <c r="J344" s="46"/>
      <c r="K344" s="45"/>
      <c r="L344" s="45"/>
      <c r="M344" s="46"/>
      <c r="Q344" s="326"/>
      <c r="R344" s="326"/>
      <c r="S344" s="326"/>
      <c r="T344" s="326"/>
      <c r="U344" s="326"/>
      <c r="V344" s="326"/>
      <c r="W344" s="326"/>
      <c r="X344" s="326"/>
      <c r="Y344" s="326"/>
      <c r="Z344" s="326"/>
      <c r="AA344" s="49"/>
    </row>
    <row r="345" spans="1:27" ht="20.100000000000001" customHeight="1" x14ac:dyDescent="0.15">
      <c r="A345" s="43" t="s">
        <v>143</v>
      </c>
      <c r="B345" s="50"/>
      <c r="C345" s="50"/>
      <c r="D345" s="50"/>
      <c r="E345" s="51"/>
      <c r="F345" s="51"/>
      <c r="G345" s="51"/>
      <c r="H345" s="51"/>
      <c r="M345" s="52"/>
      <c r="Q345" s="326"/>
      <c r="R345" s="326"/>
      <c r="S345" s="326"/>
      <c r="T345" s="326"/>
      <c r="U345" s="326"/>
      <c r="V345" s="326"/>
      <c r="W345" s="326"/>
      <c r="X345" s="326"/>
      <c r="Y345" s="326"/>
      <c r="Z345" s="326"/>
    </row>
    <row r="346" spans="1:27" ht="20.100000000000001" customHeight="1" x14ac:dyDescent="0.15">
      <c r="A346" s="43" t="s">
        <v>141</v>
      </c>
      <c r="B346" s="50"/>
      <c r="C346" s="50"/>
      <c r="D346" s="50"/>
      <c r="E346" s="51"/>
      <c r="F346" s="51"/>
      <c r="G346" s="51"/>
      <c r="H346" s="51"/>
      <c r="M346" s="52"/>
      <c r="R346" s="298" t="s">
        <v>35</v>
      </c>
      <c r="S346" s="298"/>
      <c r="T346" s="298"/>
      <c r="U346" s="298" t="s">
        <v>10</v>
      </c>
      <c r="V346" s="298"/>
      <c r="W346" s="298"/>
      <c r="X346" s="298" t="s">
        <v>11</v>
      </c>
      <c r="Y346" s="298"/>
      <c r="Z346" s="298"/>
    </row>
    <row r="347" spans="1:27" ht="20.100000000000001" customHeight="1" x14ac:dyDescent="0.15">
      <c r="A347" s="43" t="s">
        <v>131</v>
      </c>
      <c r="B347" s="50"/>
      <c r="C347" s="50"/>
      <c r="D347" s="50"/>
      <c r="E347" s="51"/>
      <c r="F347" s="51"/>
      <c r="G347" s="51"/>
      <c r="H347" s="51"/>
      <c r="M347" s="52"/>
      <c r="R347" s="298"/>
      <c r="S347" s="298"/>
      <c r="T347" s="298"/>
      <c r="U347" s="298"/>
      <c r="V347" s="298"/>
      <c r="W347" s="298"/>
      <c r="X347" s="298"/>
      <c r="Y347" s="298"/>
      <c r="Z347" s="298"/>
    </row>
    <row r="348" spans="1:27" ht="20.100000000000001" customHeight="1" x14ac:dyDescent="0.15">
      <c r="A348" s="43" t="s">
        <v>145</v>
      </c>
      <c r="B348" s="50"/>
      <c r="C348" s="50"/>
      <c r="D348" s="50"/>
      <c r="E348" s="51"/>
      <c r="F348" s="51"/>
      <c r="G348" s="51"/>
      <c r="H348" s="51"/>
      <c r="M348" s="52"/>
      <c r="R348" s="298"/>
      <c r="S348" s="298"/>
      <c r="T348" s="298"/>
      <c r="U348" s="298"/>
      <c r="V348" s="298"/>
      <c r="W348" s="298"/>
      <c r="X348" s="298"/>
      <c r="Y348" s="298"/>
      <c r="Z348" s="298"/>
    </row>
    <row r="349" spans="1:27" ht="20.100000000000001" customHeight="1" x14ac:dyDescent="0.15">
      <c r="A349" s="83" t="s">
        <v>144</v>
      </c>
      <c r="R349" s="298"/>
      <c r="S349" s="298"/>
      <c r="T349" s="298"/>
      <c r="U349" s="298"/>
      <c r="V349" s="298"/>
      <c r="W349" s="298"/>
      <c r="X349" s="298"/>
      <c r="Y349" s="298"/>
      <c r="Z349" s="298"/>
    </row>
    <row r="350" spans="1:27" ht="24" customHeight="1" x14ac:dyDescent="0.2">
      <c r="AA350" s="84"/>
    </row>
    <row r="351" spans="1:27" ht="20.100000000000001" customHeight="1" x14ac:dyDescent="0.2">
      <c r="AA351" s="82" t="str">
        <f>IF(D365="",IF(D359="",IF(R365="","","pageplus"),"pageplus"),"pageplus")</f>
        <v/>
      </c>
    </row>
    <row r="352" spans="1:27" ht="39.9" customHeight="1" x14ac:dyDescent="0.2">
      <c r="A352" s="205" t="s">
        <v>31</v>
      </c>
      <c r="B352" s="205"/>
      <c r="C352" s="205"/>
      <c r="D352" s="205"/>
      <c r="E352" s="205"/>
      <c r="F352" s="205"/>
      <c r="G352" s="205"/>
      <c r="H352" s="205"/>
      <c r="I352" s="205"/>
      <c r="J352" s="205"/>
      <c r="K352" s="205"/>
      <c r="L352" s="205"/>
      <c r="M352" s="205"/>
      <c r="N352" s="205"/>
      <c r="O352" s="205"/>
      <c r="P352" s="205"/>
      <c r="Q352" s="205"/>
      <c r="R352" s="205"/>
      <c r="S352" s="205"/>
      <c r="T352" s="205"/>
      <c r="U352" s="205"/>
      <c r="V352" s="205"/>
      <c r="W352" s="205"/>
      <c r="X352" s="205"/>
      <c r="Y352" s="205"/>
      <c r="Z352" s="205"/>
      <c r="AA352" s="205"/>
    </row>
    <row r="353" spans="1:27" ht="24.9" customHeight="1" x14ac:dyDescent="0.2">
      <c r="A353" s="90" t="s">
        <v>183</v>
      </c>
      <c r="B353" s="90"/>
      <c r="C353" s="90"/>
      <c r="D353" s="90"/>
      <c r="E353" s="90"/>
      <c r="F353" s="90"/>
      <c r="G353" s="90"/>
      <c r="H353" s="89"/>
      <c r="J353" s="65"/>
      <c r="K353" s="65"/>
      <c r="L353" s="65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86">
        <f>AA321+1</f>
        <v>10</v>
      </c>
    </row>
    <row r="354" spans="1:27" ht="24.9" customHeight="1" x14ac:dyDescent="0.2">
      <c r="A354" s="6"/>
      <c r="Q354" s="124" t="s">
        <v>0</v>
      </c>
      <c r="R354" s="125"/>
      <c r="S354" s="125"/>
      <c r="T354" s="126"/>
      <c r="U354" s="212" t="str">
        <f>IF($U$7="","",$U$7)</f>
        <v/>
      </c>
      <c r="V354" s="127"/>
      <c r="W354" s="127"/>
      <c r="X354" s="127"/>
      <c r="Y354" s="127"/>
      <c r="Z354" s="127"/>
      <c r="AA354" s="128"/>
    </row>
    <row r="355" spans="1:27" ht="24.9" customHeight="1" x14ac:dyDescent="0.2">
      <c r="A355" s="206" t="str">
        <f>IF($A$10="","",$A$10)</f>
        <v/>
      </c>
      <c r="B355" s="207"/>
      <c r="C355" s="208"/>
      <c r="D355" s="67" t="s">
        <v>41</v>
      </c>
      <c r="E355" s="209" t="str">
        <f>IF($E$10="","",$E$10)</f>
        <v/>
      </c>
      <c r="F355" s="210"/>
      <c r="G355" s="210"/>
      <c r="H355" s="210"/>
      <c r="I355" s="211"/>
      <c r="Q355" s="213" t="s">
        <v>126</v>
      </c>
      <c r="R355" s="214"/>
      <c r="S355" s="214"/>
      <c r="T355" s="215"/>
      <c r="U355" s="219" t="str">
        <f>IF($U$8="","",$U$8)</f>
        <v/>
      </c>
      <c r="V355" s="129"/>
      <c r="W355" s="129"/>
      <c r="X355" s="129"/>
      <c r="Y355" s="129"/>
      <c r="Z355" s="129"/>
      <c r="AA355" s="130"/>
    </row>
    <row r="356" spans="1:27" ht="16.5" customHeight="1" x14ac:dyDescent="0.2">
      <c r="A356" s="51"/>
      <c r="B356" s="52"/>
      <c r="C356" s="52"/>
      <c r="D356" s="52"/>
      <c r="E356" s="51"/>
      <c r="F356" s="51"/>
      <c r="G356" s="51"/>
      <c r="H356" s="51"/>
      <c r="I356" s="51"/>
      <c r="J356" s="51"/>
      <c r="K356" s="51"/>
      <c r="L356" s="51"/>
      <c r="M356" s="70"/>
      <c r="Q356" s="216"/>
      <c r="R356" s="217"/>
      <c r="S356" s="217"/>
      <c r="T356" s="218"/>
      <c r="U356" s="220" t="s">
        <v>138</v>
      </c>
      <c r="V356" s="131"/>
      <c r="W356" s="131"/>
      <c r="X356" s="131"/>
      <c r="Y356" s="131"/>
      <c r="Z356" s="131"/>
      <c r="AA356" s="132"/>
    </row>
    <row r="357" spans="1:27" ht="15.75" customHeight="1" x14ac:dyDescent="0.2">
      <c r="A357" s="51"/>
      <c r="B357" s="70"/>
      <c r="C357" s="70"/>
      <c r="D357" s="70"/>
      <c r="E357" s="71"/>
      <c r="F357" s="71"/>
      <c r="G357" s="51"/>
      <c r="H357" s="71"/>
      <c r="I357" s="71"/>
      <c r="J357" s="71"/>
      <c r="K357" s="71"/>
      <c r="L357" s="71"/>
      <c r="M357" s="70"/>
      <c r="R357" s="2"/>
      <c r="T357" s="2"/>
      <c r="U357" s="2"/>
      <c r="V357" s="2"/>
      <c r="W357" s="2"/>
      <c r="Y357" s="2"/>
      <c r="Z357" s="2"/>
    </row>
    <row r="358" spans="1:27" ht="24.9" customHeight="1" x14ac:dyDescent="0.2">
      <c r="A358" s="191" t="s">
        <v>1</v>
      </c>
      <c r="B358" s="192"/>
      <c r="C358" s="192"/>
      <c r="D358" s="363"/>
      <c r="E358" s="364"/>
      <c r="F358" s="364"/>
      <c r="G358" s="364"/>
      <c r="H358" s="364"/>
      <c r="I358" s="364"/>
      <c r="J358" s="364"/>
      <c r="K358" s="364"/>
      <c r="L358" s="364"/>
      <c r="M358" s="365"/>
      <c r="N358" s="18"/>
      <c r="O358" s="72" t="s">
        <v>36</v>
      </c>
      <c r="P358" s="73"/>
      <c r="Q358" s="196" t="str">
        <f>IF($Q$12="","",$Q$12)</f>
        <v/>
      </c>
      <c r="R358" s="133"/>
      <c r="S358" s="133"/>
      <c r="T358" s="133"/>
      <c r="U358" s="133"/>
      <c r="V358" s="133"/>
      <c r="W358" s="133"/>
      <c r="X358" s="133"/>
      <c r="Y358" s="133"/>
      <c r="Z358" s="133"/>
      <c r="AA358" s="11"/>
    </row>
    <row r="359" spans="1:27" ht="24.9" customHeight="1" x14ac:dyDescent="0.2">
      <c r="A359" s="191" t="s">
        <v>32</v>
      </c>
      <c r="B359" s="192"/>
      <c r="C359" s="192"/>
      <c r="D359" s="357"/>
      <c r="E359" s="358"/>
      <c r="F359" s="358"/>
      <c r="G359" s="358"/>
      <c r="H359" s="358"/>
      <c r="I359" s="358"/>
      <c r="J359" s="358"/>
      <c r="K359" s="358"/>
      <c r="L359" s="358"/>
      <c r="M359" s="359"/>
      <c r="N359" s="18"/>
      <c r="O359" s="72" t="s">
        <v>37</v>
      </c>
      <c r="P359" s="73"/>
      <c r="Q359" s="203" t="str">
        <f>IF($Q$13="","",$Q$13)</f>
        <v/>
      </c>
      <c r="R359" s="136"/>
      <c r="S359" s="136"/>
      <c r="T359" s="136"/>
      <c r="U359" s="136"/>
      <c r="V359" s="136"/>
      <c r="W359" s="136"/>
      <c r="X359" s="136"/>
      <c r="Y359" s="136"/>
      <c r="Z359" s="136"/>
      <c r="AA359" s="12"/>
    </row>
    <row r="360" spans="1:27" ht="24.9" customHeight="1" x14ac:dyDescent="0.2">
      <c r="A360" s="191"/>
      <c r="B360" s="192"/>
      <c r="C360" s="192"/>
      <c r="D360" s="357"/>
      <c r="E360" s="358"/>
      <c r="F360" s="358"/>
      <c r="G360" s="358"/>
      <c r="H360" s="358"/>
      <c r="I360" s="358"/>
      <c r="J360" s="358"/>
      <c r="K360" s="358"/>
      <c r="L360" s="358"/>
      <c r="M360" s="359"/>
      <c r="N360" s="18"/>
      <c r="O360" s="72" t="s">
        <v>2</v>
      </c>
      <c r="P360" s="73"/>
      <c r="Q360" s="203" t="str">
        <f>IF($Q$14="","",$Q$14)</f>
        <v/>
      </c>
      <c r="R360" s="136"/>
      <c r="S360" s="136"/>
      <c r="T360" s="136"/>
      <c r="U360" s="136"/>
      <c r="V360" s="136"/>
      <c r="W360" s="136"/>
      <c r="X360" s="136"/>
      <c r="Y360" s="136"/>
      <c r="Z360" s="136"/>
      <c r="AA360" s="20" t="s">
        <v>16</v>
      </c>
    </row>
    <row r="361" spans="1:27" ht="24.9" customHeight="1" x14ac:dyDescent="0.2">
      <c r="A361" s="191"/>
      <c r="B361" s="192"/>
      <c r="C361" s="192"/>
      <c r="D361" s="360"/>
      <c r="E361" s="361"/>
      <c r="F361" s="361"/>
      <c r="G361" s="361"/>
      <c r="H361" s="361"/>
      <c r="I361" s="361"/>
      <c r="J361" s="361"/>
      <c r="K361" s="361"/>
      <c r="L361" s="361"/>
      <c r="M361" s="362"/>
      <c r="N361" s="18"/>
      <c r="O361" s="72" t="s">
        <v>3</v>
      </c>
      <c r="P361" s="73"/>
      <c r="Q361" s="204" t="str">
        <f>IF($Q$15="","",$Q$15)</f>
        <v/>
      </c>
      <c r="R361" s="145"/>
      <c r="S361" s="145"/>
      <c r="T361" s="145"/>
      <c r="U361" s="145"/>
      <c r="V361" s="145"/>
      <c r="W361" s="145"/>
      <c r="X361" s="145"/>
      <c r="Y361" s="145"/>
      <c r="Z361" s="145"/>
      <c r="AA361" s="14"/>
    </row>
    <row r="362" spans="1:27" ht="20.100000000000001" customHeight="1" x14ac:dyDescent="0.2">
      <c r="A362" s="71"/>
      <c r="B362" s="70"/>
      <c r="C362" s="70"/>
      <c r="D362" s="70"/>
      <c r="E362" s="71"/>
      <c r="F362" s="71"/>
      <c r="G362" s="71"/>
      <c r="H362" s="71"/>
      <c r="I362" s="71"/>
      <c r="J362" s="71"/>
      <c r="K362" s="71"/>
      <c r="L362" s="71"/>
      <c r="M362" s="70"/>
    </row>
    <row r="363" spans="1:27" ht="24.9" customHeight="1" x14ac:dyDescent="0.2">
      <c r="A363" s="252" t="s">
        <v>4</v>
      </c>
      <c r="B363" s="253"/>
      <c r="C363" s="255" t="s">
        <v>33</v>
      </c>
      <c r="D363" s="257" t="s">
        <v>5</v>
      </c>
      <c r="E363" s="236"/>
      <c r="F363" s="236"/>
      <c r="G363" s="236"/>
      <c r="H363" s="236"/>
      <c r="I363" s="236"/>
      <c r="J363" s="237"/>
      <c r="K363" s="259" t="s">
        <v>34</v>
      </c>
      <c r="L363" s="261" t="s">
        <v>29</v>
      </c>
      <c r="M363" s="262"/>
      <c r="N363" s="263"/>
      <c r="O363" s="267" t="s">
        <v>157</v>
      </c>
      <c r="P363" s="262"/>
      <c r="Q363" s="268"/>
      <c r="R363" s="235" t="s">
        <v>30</v>
      </c>
      <c r="S363" s="235"/>
      <c r="T363" s="235"/>
      <c r="U363" s="235"/>
      <c r="V363" s="235"/>
      <c r="W363" s="235"/>
      <c r="X363" s="235"/>
      <c r="Y363" s="235"/>
      <c r="Z363" s="236" t="s">
        <v>9</v>
      </c>
      <c r="AA363" s="237"/>
    </row>
    <row r="364" spans="1:27" ht="24.9" customHeight="1" x14ac:dyDescent="0.2">
      <c r="A364" s="254"/>
      <c r="B364" s="239"/>
      <c r="C364" s="256"/>
      <c r="D364" s="258"/>
      <c r="E364" s="238"/>
      <c r="F364" s="238"/>
      <c r="G364" s="238"/>
      <c r="H364" s="238"/>
      <c r="I364" s="238"/>
      <c r="J364" s="239"/>
      <c r="K364" s="260"/>
      <c r="L364" s="264"/>
      <c r="M364" s="265"/>
      <c r="N364" s="266"/>
      <c r="O364" s="269"/>
      <c r="P364" s="265"/>
      <c r="Q364" s="270"/>
      <c r="R364" s="235" t="s">
        <v>13</v>
      </c>
      <c r="S364" s="235"/>
      <c r="T364" s="235"/>
      <c r="U364" s="235"/>
      <c r="V364" s="235"/>
      <c r="W364" s="235" t="s">
        <v>7</v>
      </c>
      <c r="X364" s="235"/>
      <c r="Y364" s="74" t="s">
        <v>128</v>
      </c>
      <c r="Z364" s="238"/>
      <c r="AA364" s="239"/>
    </row>
    <row r="365" spans="1:27" ht="38.1" customHeight="1" x14ac:dyDescent="0.2">
      <c r="A365" s="344"/>
      <c r="B365" s="345"/>
      <c r="C365" s="35"/>
      <c r="D365" s="346"/>
      <c r="E365" s="347"/>
      <c r="F365" s="347"/>
      <c r="G365" s="347"/>
      <c r="H365" s="347"/>
      <c r="I365" s="347"/>
      <c r="J365" s="348"/>
      <c r="K365" s="35"/>
      <c r="L365" s="349"/>
      <c r="M365" s="350"/>
      <c r="N365" s="351"/>
      <c r="O365" s="352"/>
      <c r="P365" s="350"/>
      <c r="Q365" s="353"/>
      <c r="R365" s="354"/>
      <c r="S365" s="354"/>
      <c r="T365" s="354"/>
      <c r="U365" s="354"/>
      <c r="V365" s="354"/>
      <c r="W365" s="355"/>
      <c r="X365" s="355"/>
      <c r="Y365" s="35"/>
      <c r="Z365" s="356"/>
      <c r="AA365" s="356"/>
    </row>
    <row r="366" spans="1:27" ht="38.1" customHeight="1" x14ac:dyDescent="0.2">
      <c r="A366" s="313"/>
      <c r="B366" s="314"/>
      <c r="C366" s="36"/>
      <c r="D366" s="315"/>
      <c r="E366" s="316"/>
      <c r="F366" s="316"/>
      <c r="G366" s="316"/>
      <c r="H366" s="316"/>
      <c r="I366" s="316"/>
      <c r="J366" s="317"/>
      <c r="K366" s="36"/>
      <c r="L366" s="318"/>
      <c r="M366" s="319"/>
      <c r="N366" s="320"/>
      <c r="O366" s="321"/>
      <c r="P366" s="319"/>
      <c r="Q366" s="322"/>
      <c r="R366" s="323"/>
      <c r="S366" s="323"/>
      <c r="T366" s="323"/>
      <c r="U366" s="323"/>
      <c r="V366" s="323"/>
      <c r="W366" s="324"/>
      <c r="X366" s="324"/>
      <c r="Y366" s="36"/>
      <c r="Z366" s="325"/>
      <c r="AA366" s="325"/>
    </row>
    <row r="367" spans="1:27" ht="38.1" customHeight="1" x14ac:dyDescent="0.2">
      <c r="A367" s="313"/>
      <c r="B367" s="314"/>
      <c r="C367" s="36"/>
      <c r="D367" s="315"/>
      <c r="E367" s="316"/>
      <c r="F367" s="316"/>
      <c r="G367" s="316"/>
      <c r="H367" s="316"/>
      <c r="I367" s="316"/>
      <c r="J367" s="317"/>
      <c r="K367" s="36"/>
      <c r="L367" s="318"/>
      <c r="M367" s="319"/>
      <c r="N367" s="320"/>
      <c r="O367" s="321"/>
      <c r="P367" s="319"/>
      <c r="Q367" s="322"/>
      <c r="R367" s="323"/>
      <c r="S367" s="323"/>
      <c r="T367" s="323"/>
      <c r="U367" s="323"/>
      <c r="V367" s="323"/>
      <c r="W367" s="324"/>
      <c r="X367" s="324"/>
      <c r="Y367" s="36"/>
      <c r="Z367" s="325"/>
      <c r="AA367" s="325"/>
    </row>
    <row r="368" spans="1:27" ht="38.1" customHeight="1" x14ac:dyDescent="0.2">
      <c r="A368" s="313"/>
      <c r="B368" s="314"/>
      <c r="C368" s="36"/>
      <c r="D368" s="315"/>
      <c r="E368" s="316"/>
      <c r="F368" s="316"/>
      <c r="G368" s="316"/>
      <c r="H368" s="316"/>
      <c r="I368" s="316"/>
      <c r="J368" s="317"/>
      <c r="K368" s="36"/>
      <c r="L368" s="318"/>
      <c r="M368" s="319"/>
      <c r="N368" s="320"/>
      <c r="O368" s="321"/>
      <c r="P368" s="319"/>
      <c r="Q368" s="322"/>
      <c r="R368" s="323"/>
      <c r="S368" s="323"/>
      <c r="T368" s="323"/>
      <c r="U368" s="323"/>
      <c r="V368" s="323"/>
      <c r="W368" s="324"/>
      <c r="X368" s="324"/>
      <c r="Y368" s="36"/>
      <c r="Z368" s="325"/>
      <c r="AA368" s="325"/>
    </row>
    <row r="369" spans="1:27" ht="38.1" customHeight="1" x14ac:dyDescent="0.2">
      <c r="A369" s="313"/>
      <c r="B369" s="314"/>
      <c r="C369" s="36"/>
      <c r="D369" s="315"/>
      <c r="E369" s="316"/>
      <c r="F369" s="316"/>
      <c r="G369" s="316"/>
      <c r="H369" s="316"/>
      <c r="I369" s="316"/>
      <c r="J369" s="317"/>
      <c r="K369" s="36"/>
      <c r="L369" s="318"/>
      <c r="M369" s="319"/>
      <c r="N369" s="320"/>
      <c r="O369" s="321"/>
      <c r="P369" s="319"/>
      <c r="Q369" s="322"/>
      <c r="R369" s="323"/>
      <c r="S369" s="323"/>
      <c r="T369" s="323"/>
      <c r="U369" s="323"/>
      <c r="V369" s="323"/>
      <c r="W369" s="324"/>
      <c r="X369" s="324"/>
      <c r="Y369" s="36"/>
      <c r="Z369" s="325"/>
      <c r="AA369" s="325"/>
    </row>
    <row r="370" spans="1:27" ht="38.1" customHeight="1" thickBot="1" x14ac:dyDescent="0.25">
      <c r="A370" s="313"/>
      <c r="B370" s="314"/>
      <c r="C370" s="37"/>
      <c r="D370" s="332"/>
      <c r="E370" s="333"/>
      <c r="F370" s="333"/>
      <c r="G370" s="333"/>
      <c r="H370" s="333"/>
      <c r="I370" s="333"/>
      <c r="J370" s="334"/>
      <c r="K370" s="37"/>
      <c r="L370" s="335"/>
      <c r="M370" s="336"/>
      <c r="N370" s="337"/>
      <c r="O370" s="338"/>
      <c r="P370" s="339"/>
      <c r="Q370" s="340"/>
      <c r="R370" s="341"/>
      <c r="S370" s="341"/>
      <c r="T370" s="341"/>
      <c r="U370" s="341"/>
      <c r="V370" s="341"/>
      <c r="W370" s="342"/>
      <c r="X370" s="342"/>
      <c r="Y370" s="35"/>
      <c r="Z370" s="343"/>
      <c r="AA370" s="343"/>
    </row>
    <row r="371" spans="1:27" ht="39" customHeight="1" thickTop="1" thickBot="1" x14ac:dyDescent="0.25">
      <c r="A371" s="71"/>
      <c r="B371" s="38"/>
      <c r="C371" s="38"/>
      <c r="D371" s="38"/>
      <c r="E371" s="39"/>
      <c r="J371" s="39"/>
      <c r="N371" s="283" t="s">
        <v>136</v>
      </c>
      <c r="O371" s="284"/>
      <c r="P371" s="284"/>
      <c r="Q371" s="285"/>
      <c r="R371" s="286">
        <f>SUM(R365:V370)</f>
        <v>0</v>
      </c>
      <c r="S371" s="286"/>
      <c r="T371" s="286"/>
      <c r="U371" s="286"/>
      <c r="V371" s="286"/>
      <c r="W371" s="287" t="s">
        <v>8</v>
      </c>
      <c r="X371" s="287"/>
      <c r="Y371" s="288">
        <f>SUM(Y372:AA374)</f>
        <v>0</v>
      </c>
      <c r="Z371" s="288"/>
      <c r="AA371" s="289"/>
    </row>
    <row r="372" spans="1:27" ht="27" customHeight="1" thickTop="1" x14ac:dyDescent="0.2">
      <c r="A372" s="71"/>
      <c r="B372" s="38"/>
      <c r="C372" s="38"/>
      <c r="D372" s="38"/>
      <c r="E372" s="39"/>
      <c r="J372" s="39"/>
      <c r="N372" s="290" t="s">
        <v>134</v>
      </c>
      <c r="O372" s="291"/>
      <c r="P372" s="291"/>
      <c r="Q372" s="292"/>
      <c r="R372" s="293">
        <f>SUMIF(W365:X370,10%,R365:V370)</f>
        <v>0</v>
      </c>
      <c r="S372" s="293"/>
      <c r="T372" s="293"/>
      <c r="U372" s="293"/>
      <c r="V372" s="293"/>
      <c r="W372" s="294" t="s">
        <v>8</v>
      </c>
      <c r="X372" s="294"/>
      <c r="Y372" s="327">
        <f>ROUND(R372*10%,0)</f>
        <v>0</v>
      </c>
      <c r="Z372" s="327"/>
      <c r="AA372" s="328"/>
    </row>
    <row r="373" spans="1:27" ht="27" customHeight="1" x14ac:dyDescent="0.2">
      <c r="D373" s="38"/>
      <c r="E373" s="39"/>
      <c r="J373" s="39"/>
      <c r="N373" s="299" t="s">
        <v>135</v>
      </c>
      <c r="O373" s="300"/>
      <c r="P373" s="300"/>
      <c r="Q373" s="301"/>
      <c r="R373" s="302">
        <f>SUMIF(W365:X370,8%,R365:V370)</f>
        <v>0</v>
      </c>
      <c r="S373" s="303"/>
      <c r="T373" s="303"/>
      <c r="U373" s="303"/>
      <c r="V373" s="304"/>
      <c r="W373" s="305" t="s">
        <v>8</v>
      </c>
      <c r="X373" s="306"/>
      <c r="Y373" s="329">
        <f>ROUND(R373*8%,0)</f>
        <v>0</v>
      </c>
      <c r="Z373" s="330"/>
      <c r="AA373" s="331"/>
    </row>
    <row r="374" spans="1:27" ht="27" customHeight="1" x14ac:dyDescent="0.2">
      <c r="D374" s="38"/>
      <c r="E374" s="39"/>
      <c r="J374" s="39"/>
      <c r="N374" s="310" t="s">
        <v>149</v>
      </c>
      <c r="O374" s="311"/>
      <c r="P374" s="311"/>
      <c r="Q374" s="312"/>
      <c r="R374" s="307">
        <f>SUMIF(W365:X370,0%,R365:V370)</f>
        <v>0</v>
      </c>
      <c r="S374" s="308"/>
      <c r="T374" s="308"/>
      <c r="U374" s="308"/>
      <c r="V374" s="309"/>
    </row>
    <row r="375" spans="1:27" ht="20.100000000000001" customHeight="1" x14ac:dyDescent="0.2">
      <c r="A375" s="297" t="s">
        <v>140</v>
      </c>
      <c r="B375" s="297"/>
      <c r="C375" s="297"/>
      <c r="D375" s="38"/>
      <c r="E375" s="39"/>
      <c r="J375" s="39"/>
      <c r="N375" s="40"/>
      <c r="O375" s="40"/>
      <c r="P375" s="40"/>
      <c r="Q375" s="326" t="str">
        <f>IF(ROUNDUP(R372*0.1,0)=Y372,IF(ROUNDUP(R373*0.08,0)=Y373," ",IF(ROUND(R373*0.08,0)=Y373," ",IF(ROUNDDOWN(R373*0.08,0)=Y373," ","消費税額を複数回端数処理されています。
必ずインボイス(納品書等)を添付して提出ください。"))),IF(ROUND(R372*0.1,0)=Y372,IF(ROUNDUP(R373*0.08,0)=Y373," ",IF(ROUND(R373*0.08,0)=Y373," ",IF(ROUNDDOWN(R373*0.08,0)=Y373," ","消費税額を複数回端数処理されています。
必ずインボイス(納品書等)を添付して提出ください。"))),IF(ROUNDDOWN(R372*0.1,0)=Y372,IF(ROUNDUP(R373*0.08,0)=Y373," ",IF(ROUND(R373*0.08,0)=Y373," ",IF(ROUNDDOWN(R373*0.08,0)=Y373,"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375" s="326"/>
      <c r="S375" s="326"/>
      <c r="T375" s="326"/>
      <c r="U375" s="326"/>
      <c r="V375" s="326"/>
      <c r="W375" s="326"/>
      <c r="X375" s="326"/>
      <c r="Y375" s="326"/>
      <c r="Z375" s="326"/>
      <c r="AA375" s="41"/>
    </row>
    <row r="376" spans="1:27" ht="20.100000000000001" customHeight="1" x14ac:dyDescent="0.2">
      <c r="A376" s="43" t="s">
        <v>142</v>
      </c>
      <c r="D376" s="44"/>
      <c r="E376" s="39"/>
      <c r="F376" s="39"/>
      <c r="G376" s="45"/>
      <c r="H376" s="46"/>
      <c r="I376" s="45"/>
      <c r="J376" s="46"/>
      <c r="K376" s="45"/>
      <c r="L376" s="45"/>
      <c r="M376" s="46"/>
      <c r="Q376" s="326"/>
      <c r="R376" s="326"/>
      <c r="S376" s="326"/>
      <c r="T376" s="326"/>
      <c r="U376" s="326"/>
      <c r="V376" s="326"/>
      <c r="W376" s="326"/>
      <c r="X376" s="326"/>
      <c r="Y376" s="326"/>
      <c r="Z376" s="326"/>
      <c r="AA376" s="49"/>
    </row>
    <row r="377" spans="1:27" ht="20.100000000000001" customHeight="1" x14ac:dyDescent="0.15">
      <c r="A377" s="43" t="s">
        <v>143</v>
      </c>
      <c r="B377" s="50"/>
      <c r="C377" s="50"/>
      <c r="D377" s="50"/>
      <c r="E377" s="51"/>
      <c r="F377" s="51"/>
      <c r="G377" s="51"/>
      <c r="H377" s="51"/>
      <c r="M377" s="52"/>
      <c r="Q377" s="326"/>
      <c r="R377" s="326"/>
      <c r="S377" s="326"/>
      <c r="T377" s="326"/>
      <c r="U377" s="326"/>
      <c r="V377" s="326"/>
      <c r="W377" s="326"/>
      <c r="X377" s="326"/>
      <c r="Y377" s="326"/>
      <c r="Z377" s="326"/>
    </row>
    <row r="378" spans="1:27" ht="20.100000000000001" customHeight="1" x14ac:dyDescent="0.15">
      <c r="A378" s="43" t="s">
        <v>141</v>
      </c>
      <c r="B378" s="50"/>
      <c r="C378" s="50"/>
      <c r="D378" s="50"/>
      <c r="E378" s="51"/>
      <c r="F378" s="51"/>
      <c r="G378" s="51"/>
      <c r="H378" s="51"/>
      <c r="M378" s="52"/>
      <c r="R378" s="298" t="s">
        <v>35</v>
      </c>
      <c r="S378" s="298"/>
      <c r="T378" s="298"/>
      <c r="U378" s="298" t="s">
        <v>10</v>
      </c>
      <c r="V378" s="298"/>
      <c r="W378" s="298"/>
      <c r="X378" s="298" t="s">
        <v>11</v>
      </c>
      <c r="Y378" s="298"/>
      <c r="Z378" s="298"/>
    </row>
    <row r="379" spans="1:27" ht="20.100000000000001" customHeight="1" x14ac:dyDescent="0.15">
      <c r="A379" s="43" t="s">
        <v>131</v>
      </c>
      <c r="B379" s="50"/>
      <c r="C379" s="50"/>
      <c r="D379" s="50"/>
      <c r="E379" s="51"/>
      <c r="F379" s="51"/>
      <c r="G379" s="51"/>
      <c r="H379" s="51"/>
      <c r="M379" s="52"/>
      <c r="R379" s="298"/>
      <c r="S379" s="298"/>
      <c r="T379" s="298"/>
      <c r="U379" s="298"/>
      <c r="V379" s="298"/>
      <c r="W379" s="298"/>
      <c r="X379" s="298"/>
      <c r="Y379" s="298"/>
      <c r="Z379" s="298"/>
    </row>
    <row r="380" spans="1:27" ht="20.100000000000001" customHeight="1" x14ac:dyDescent="0.15">
      <c r="A380" s="43" t="s">
        <v>145</v>
      </c>
      <c r="B380" s="50"/>
      <c r="C380" s="50"/>
      <c r="D380" s="50"/>
      <c r="E380" s="51"/>
      <c r="F380" s="51"/>
      <c r="G380" s="51"/>
      <c r="H380" s="51"/>
      <c r="M380" s="52"/>
      <c r="R380" s="298"/>
      <c r="S380" s="298"/>
      <c r="T380" s="298"/>
      <c r="U380" s="298"/>
      <c r="V380" s="298"/>
      <c r="W380" s="298"/>
      <c r="X380" s="298"/>
      <c r="Y380" s="298"/>
      <c r="Z380" s="298"/>
    </row>
    <row r="381" spans="1:27" ht="20.100000000000001" customHeight="1" x14ac:dyDescent="0.15">
      <c r="A381" s="83" t="s">
        <v>144</v>
      </c>
      <c r="R381" s="298"/>
      <c r="S381" s="298"/>
      <c r="T381" s="298"/>
      <c r="U381" s="298"/>
      <c r="V381" s="298"/>
      <c r="W381" s="298"/>
      <c r="X381" s="298"/>
      <c r="Y381" s="298"/>
      <c r="Z381" s="298"/>
    </row>
    <row r="382" spans="1:27" ht="24" customHeight="1" x14ac:dyDescent="0.2">
      <c r="AA382" s="84"/>
    </row>
    <row r="383" spans="1:27" ht="20.100000000000001" customHeight="1" x14ac:dyDescent="0.2">
      <c r="AA383" s="82" t="str">
        <f>IF(D397="",IF(D391="",IF(R397="","","pageplus"),"pageplus"),"pageplus")</f>
        <v/>
      </c>
    </row>
    <row r="384" spans="1:27" ht="39.9" customHeight="1" x14ac:dyDescent="0.2">
      <c r="A384" s="205" t="s">
        <v>31</v>
      </c>
      <c r="B384" s="205"/>
      <c r="C384" s="205"/>
      <c r="D384" s="205"/>
      <c r="E384" s="205"/>
      <c r="F384" s="205"/>
      <c r="G384" s="205"/>
      <c r="H384" s="205"/>
      <c r="I384" s="205"/>
      <c r="J384" s="205"/>
      <c r="K384" s="205"/>
      <c r="L384" s="205"/>
      <c r="M384" s="205"/>
      <c r="N384" s="205"/>
      <c r="O384" s="205"/>
      <c r="P384" s="205"/>
      <c r="Q384" s="205"/>
      <c r="R384" s="205"/>
      <c r="S384" s="205"/>
      <c r="T384" s="205"/>
      <c r="U384" s="205"/>
      <c r="V384" s="205"/>
      <c r="W384" s="205"/>
      <c r="X384" s="205"/>
      <c r="Y384" s="205"/>
      <c r="Z384" s="205"/>
      <c r="AA384" s="205"/>
    </row>
    <row r="385" spans="1:27" ht="24.9" customHeight="1" x14ac:dyDescent="0.2">
      <c r="A385" s="90" t="s">
        <v>183</v>
      </c>
      <c r="B385" s="90"/>
      <c r="C385" s="90"/>
      <c r="D385" s="90"/>
      <c r="E385" s="90"/>
      <c r="F385" s="90"/>
      <c r="G385" s="90"/>
      <c r="H385" s="89"/>
      <c r="J385" s="65"/>
      <c r="K385" s="65"/>
      <c r="L385" s="65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86">
        <f>AA353+1</f>
        <v>11</v>
      </c>
    </row>
    <row r="386" spans="1:27" ht="24.9" customHeight="1" x14ac:dyDescent="0.2">
      <c r="A386" s="6"/>
      <c r="Q386" s="124" t="s">
        <v>0</v>
      </c>
      <c r="R386" s="125"/>
      <c r="S386" s="125"/>
      <c r="T386" s="126"/>
      <c r="U386" s="212" t="str">
        <f>IF($U$7="","",$U$7)</f>
        <v/>
      </c>
      <c r="V386" s="127"/>
      <c r="W386" s="127"/>
      <c r="X386" s="127"/>
      <c r="Y386" s="127"/>
      <c r="Z386" s="127"/>
      <c r="AA386" s="128"/>
    </row>
    <row r="387" spans="1:27" ht="24.9" customHeight="1" x14ac:dyDescent="0.2">
      <c r="A387" s="206" t="str">
        <f>IF($A$10="","",$A$10)</f>
        <v/>
      </c>
      <c r="B387" s="207"/>
      <c r="C387" s="208"/>
      <c r="D387" s="67" t="s">
        <v>41</v>
      </c>
      <c r="E387" s="209" t="str">
        <f>IF($E$10="","",$E$10)</f>
        <v/>
      </c>
      <c r="F387" s="210"/>
      <c r="G387" s="210"/>
      <c r="H387" s="210"/>
      <c r="I387" s="211"/>
      <c r="Q387" s="213" t="s">
        <v>126</v>
      </c>
      <c r="R387" s="214"/>
      <c r="S387" s="214"/>
      <c r="T387" s="215"/>
      <c r="U387" s="219" t="str">
        <f>IF($U$8="","",$U$8)</f>
        <v/>
      </c>
      <c r="V387" s="129"/>
      <c r="W387" s="129"/>
      <c r="X387" s="129"/>
      <c r="Y387" s="129"/>
      <c r="Z387" s="129"/>
      <c r="AA387" s="130"/>
    </row>
    <row r="388" spans="1:27" ht="16.5" customHeight="1" x14ac:dyDescent="0.2">
      <c r="A388" s="51"/>
      <c r="B388" s="52"/>
      <c r="C388" s="52"/>
      <c r="D388" s="52"/>
      <c r="E388" s="51"/>
      <c r="F388" s="51"/>
      <c r="G388" s="51"/>
      <c r="H388" s="51"/>
      <c r="I388" s="51"/>
      <c r="J388" s="51"/>
      <c r="K388" s="51"/>
      <c r="L388" s="51"/>
      <c r="M388" s="70"/>
      <c r="Q388" s="216"/>
      <c r="R388" s="217"/>
      <c r="S388" s="217"/>
      <c r="T388" s="218"/>
      <c r="U388" s="220" t="s">
        <v>138</v>
      </c>
      <c r="V388" s="131"/>
      <c r="W388" s="131"/>
      <c r="X388" s="131"/>
      <c r="Y388" s="131"/>
      <c r="Z388" s="131"/>
      <c r="AA388" s="132"/>
    </row>
    <row r="389" spans="1:27" ht="15.75" customHeight="1" x14ac:dyDescent="0.2">
      <c r="A389" s="51"/>
      <c r="B389" s="70"/>
      <c r="C389" s="70"/>
      <c r="D389" s="70"/>
      <c r="E389" s="71"/>
      <c r="F389" s="71"/>
      <c r="G389" s="51"/>
      <c r="H389" s="71"/>
      <c r="I389" s="71"/>
      <c r="J389" s="71"/>
      <c r="K389" s="71"/>
      <c r="L389" s="71"/>
      <c r="M389" s="70"/>
      <c r="R389" s="2"/>
      <c r="T389" s="2"/>
      <c r="U389" s="2"/>
      <c r="V389" s="2"/>
      <c r="W389" s="2"/>
      <c r="Y389" s="2"/>
      <c r="Z389" s="2"/>
    </row>
    <row r="390" spans="1:27" ht="24.9" customHeight="1" x14ac:dyDescent="0.2">
      <c r="A390" s="191" t="s">
        <v>1</v>
      </c>
      <c r="B390" s="192"/>
      <c r="C390" s="192"/>
      <c r="D390" s="363"/>
      <c r="E390" s="364"/>
      <c r="F390" s="364"/>
      <c r="G390" s="364"/>
      <c r="H390" s="364"/>
      <c r="I390" s="364"/>
      <c r="J390" s="364"/>
      <c r="K390" s="364"/>
      <c r="L390" s="364"/>
      <c r="M390" s="365"/>
      <c r="N390" s="18"/>
      <c r="O390" s="72" t="s">
        <v>36</v>
      </c>
      <c r="P390" s="73"/>
      <c r="Q390" s="196" t="str">
        <f>IF($Q$12="","",$Q$12)</f>
        <v/>
      </c>
      <c r="R390" s="133"/>
      <c r="S390" s="133"/>
      <c r="T390" s="133"/>
      <c r="U390" s="133"/>
      <c r="V390" s="133"/>
      <c r="W390" s="133"/>
      <c r="X390" s="133"/>
      <c r="Y390" s="133"/>
      <c r="Z390" s="133"/>
      <c r="AA390" s="11"/>
    </row>
    <row r="391" spans="1:27" ht="24.9" customHeight="1" x14ac:dyDescent="0.2">
      <c r="A391" s="191" t="s">
        <v>32</v>
      </c>
      <c r="B391" s="192"/>
      <c r="C391" s="192"/>
      <c r="D391" s="357"/>
      <c r="E391" s="358"/>
      <c r="F391" s="358"/>
      <c r="G391" s="358"/>
      <c r="H391" s="358"/>
      <c r="I391" s="358"/>
      <c r="J391" s="358"/>
      <c r="K391" s="358"/>
      <c r="L391" s="358"/>
      <c r="M391" s="359"/>
      <c r="N391" s="18"/>
      <c r="O391" s="72" t="s">
        <v>37</v>
      </c>
      <c r="P391" s="73"/>
      <c r="Q391" s="203" t="str">
        <f>IF($Q$13="","",$Q$13)</f>
        <v/>
      </c>
      <c r="R391" s="136"/>
      <c r="S391" s="136"/>
      <c r="T391" s="136"/>
      <c r="U391" s="136"/>
      <c r="V391" s="136"/>
      <c r="W391" s="136"/>
      <c r="X391" s="136"/>
      <c r="Y391" s="136"/>
      <c r="Z391" s="136"/>
      <c r="AA391" s="12"/>
    </row>
    <row r="392" spans="1:27" ht="24.9" customHeight="1" x14ac:dyDescent="0.2">
      <c r="A392" s="191"/>
      <c r="B392" s="192"/>
      <c r="C392" s="192"/>
      <c r="D392" s="357"/>
      <c r="E392" s="358"/>
      <c r="F392" s="358"/>
      <c r="G392" s="358"/>
      <c r="H392" s="358"/>
      <c r="I392" s="358"/>
      <c r="J392" s="358"/>
      <c r="K392" s="358"/>
      <c r="L392" s="358"/>
      <c r="M392" s="359"/>
      <c r="N392" s="18"/>
      <c r="O392" s="72" t="s">
        <v>2</v>
      </c>
      <c r="P392" s="73"/>
      <c r="Q392" s="203" t="str">
        <f>IF($Q$14="","",$Q$14)</f>
        <v/>
      </c>
      <c r="R392" s="136"/>
      <c r="S392" s="136"/>
      <c r="T392" s="136"/>
      <c r="U392" s="136"/>
      <c r="V392" s="136"/>
      <c r="W392" s="136"/>
      <c r="X392" s="136"/>
      <c r="Y392" s="136"/>
      <c r="Z392" s="136"/>
      <c r="AA392" s="20" t="s">
        <v>16</v>
      </c>
    </row>
    <row r="393" spans="1:27" ht="24.9" customHeight="1" x14ac:dyDescent="0.2">
      <c r="A393" s="191"/>
      <c r="B393" s="192"/>
      <c r="C393" s="192"/>
      <c r="D393" s="360"/>
      <c r="E393" s="361"/>
      <c r="F393" s="361"/>
      <c r="G393" s="361"/>
      <c r="H393" s="361"/>
      <c r="I393" s="361"/>
      <c r="J393" s="361"/>
      <c r="K393" s="361"/>
      <c r="L393" s="361"/>
      <c r="M393" s="362"/>
      <c r="N393" s="18"/>
      <c r="O393" s="72" t="s">
        <v>3</v>
      </c>
      <c r="P393" s="73"/>
      <c r="Q393" s="204" t="str">
        <f>IF($Q$15="","",$Q$15)</f>
        <v/>
      </c>
      <c r="R393" s="145"/>
      <c r="S393" s="145"/>
      <c r="T393" s="145"/>
      <c r="U393" s="145"/>
      <c r="V393" s="145"/>
      <c r="W393" s="145"/>
      <c r="X393" s="145"/>
      <c r="Y393" s="145"/>
      <c r="Z393" s="145"/>
      <c r="AA393" s="14"/>
    </row>
    <row r="394" spans="1:27" ht="20.100000000000001" customHeight="1" x14ac:dyDescent="0.2">
      <c r="A394" s="71"/>
      <c r="B394" s="70"/>
      <c r="C394" s="70"/>
      <c r="D394" s="70"/>
      <c r="E394" s="71"/>
      <c r="F394" s="71"/>
      <c r="G394" s="71"/>
      <c r="H394" s="71"/>
      <c r="I394" s="71"/>
      <c r="J394" s="71"/>
      <c r="K394" s="71"/>
      <c r="L394" s="71"/>
      <c r="M394" s="70"/>
    </row>
    <row r="395" spans="1:27" ht="24.9" customHeight="1" x14ac:dyDescent="0.2">
      <c r="A395" s="252" t="s">
        <v>4</v>
      </c>
      <c r="B395" s="253"/>
      <c r="C395" s="255" t="s">
        <v>33</v>
      </c>
      <c r="D395" s="257" t="s">
        <v>5</v>
      </c>
      <c r="E395" s="236"/>
      <c r="F395" s="236"/>
      <c r="G395" s="236"/>
      <c r="H395" s="236"/>
      <c r="I395" s="236"/>
      <c r="J395" s="237"/>
      <c r="K395" s="259" t="s">
        <v>34</v>
      </c>
      <c r="L395" s="261" t="s">
        <v>29</v>
      </c>
      <c r="M395" s="262"/>
      <c r="N395" s="263"/>
      <c r="O395" s="267" t="s">
        <v>157</v>
      </c>
      <c r="P395" s="262"/>
      <c r="Q395" s="268"/>
      <c r="R395" s="235" t="s">
        <v>30</v>
      </c>
      <c r="S395" s="235"/>
      <c r="T395" s="235"/>
      <c r="U395" s="235"/>
      <c r="V395" s="235"/>
      <c r="W395" s="235"/>
      <c r="X395" s="235"/>
      <c r="Y395" s="235"/>
      <c r="Z395" s="236" t="s">
        <v>9</v>
      </c>
      <c r="AA395" s="237"/>
    </row>
    <row r="396" spans="1:27" ht="24.9" customHeight="1" x14ac:dyDescent="0.2">
      <c r="A396" s="254"/>
      <c r="B396" s="239"/>
      <c r="C396" s="256"/>
      <c r="D396" s="258"/>
      <c r="E396" s="238"/>
      <c r="F396" s="238"/>
      <c r="G396" s="238"/>
      <c r="H396" s="238"/>
      <c r="I396" s="238"/>
      <c r="J396" s="239"/>
      <c r="K396" s="260"/>
      <c r="L396" s="264"/>
      <c r="M396" s="265"/>
      <c r="N396" s="266"/>
      <c r="O396" s="269"/>
      <c r="P396" s="265"/>
      <c r="Q396" s="270"/>
      <c r="R396" s="235" t="s">
        <v>13</v>
      </c>
      <c r="S396" s="235"/>
      <c r="T396" s="235"/>
      <c r="U396" s="235"/>
      <c r="V396" s="235"/>
      <c r="W396" s="235" t="s">
        <v>7</v>
      </c>
      <c r="X396" s="235"/>
      <c r="Y396" s="74" t="s">
        <v>128</v>
      </c>
      <c r="Z396" s="238"/>
      <c r="AA396" s="239"/>
    </row>
    <row r="397" spans="1:27" ht="38.1" customHeight="1" x14ac:dyDescent="0.2">
      <c r="A397" s="344"/>
      <c r="B397" s="345"/>
      <c r="C397" s="35"/>
      <c r="D397" s="346"/>
      <c r="E397" s="347"/>
      <c r="F397" s="347"/>
      <c r="G397" s="347"/>
      <c r="H397" s="347"/>
      <c r="I397" s="347"/>
      <c r="J397" s="348"/>
      <c r="K397" s="35"/>
      <c r="L397" s="349"/>
      <c r="M397" s="350"/>
      <c r="N397" s="351"/>
      <c r="O397" s="352"/>
      <c r="P397" s="350"/>
      <c r="Q397" s="353"/>
      <c r="R397" s="354"/>
      <c r="S397" s="354"/>
      <c r="T397" s="354"/>
      <c r="U397" s="354"/>
      <c r="V397" s="354"/>
      <c r="W397" s="355"/>
      <c r="X397" s="355"/>
      <c r="Y397" s="35"/>
      <c r="Z397" s="356"/>
      <c r="AA397" s="356"/>
    </row>
    <row r="398" spans="1:27" ht="38.1" customHeight="1" x14ac:dyDescent="0.2">
      <c r="A398" s="313"/>
      <c r="B398" s="314"/>
      <c r="C398" s="36"/>
      <c r="D398" s="315"/>
      <c r="E398" s="316"/>
      <c r="F398" s="316"/>
      <c r="G398" s="316"/>
      <c r="H398" s="316"/>
      <c r="I398" s="316"/>
      <c r="J398" s="317"/>
      <c r="K398" s="36"/>
      <c r="L398" s="318"/>
      <c r="M398" s="319"/>
      <c r="N398" s="320"/>
      <c r="O398" s="321"/>
      <c r="P398" s="319"/>
      <c r="Q398" s="322"/>
      <c r="R398" s="323"/>
      <c r="S398" s="323"/>
      <c r="T398" s="323"/>
      <c r="U398" s="323"/>
      <c r="V398" s="323"/>
      <c r="W398" s="324"/>
      <c r="X398" s="324"/>
      <c r="Y398" s="36"/>
      <c r="Z398" s="325"/>
      <c r="AA398" s="325"/>
    </row>
    <row r="399" spans="1:27" ht="38.1" customHeight="1" x14ac:dyDescent="0.2">
      <c r="A399" s="313"/>
      <c r="B399" s="314"/>
      <c r="C399" s="36"/>
      <c r="D399" s="315"/>
      <c r="E399" s="316"/>
      <c r="F399" s="316"/>
      <c r="G399" s="316"/>
      <c r="H399" s="316"/>
      <c r="I399" s="316"/>
      <c r="J399" s="317"/>
      <c r="K399" s="36"/>
      <c r="L399" s="318"/>
      <c r="M399" s="319"/>
      <c r="N399" s="320"/>
      <c r="O399" s="321"/>
      <c r="P399" s="319"/>
      <c r="Q399" s="322"/>
      <c r="R399" s="323"/>
      <c r="S399" s="323"/>
      <c r="T399" s="323"/>
      <c r="U399" s="323"/>
      <c r="V399" s="323"/>
      <c r="W399" s="324"/>
      <c r="X399" s="324"/>
      <c r="Y399" s="36"/>
      <c r="Z399" s="325"/>
      <c r="AA399" s="325"/>
    </row>
    <row r="400" spans="1:27" ht="38.1" customHeight="1" x14ac:dyDescent="0.2">
      <c r="A400" s="313"/>
      <c r="B400" s="314"/>
      <c r="C400" s="36"/>
      <c r="D400" s="315"/>
      <c r="E400" s="316"/>
      <c r="F400" s="316"/>
      <c r="G400" s="316"/>
      <c r="H400" s="316"/>
      <c r="I400" s="316"/>
      <c r="J400" s="317"/>
      <c r="K400" s="36"/>
      <c r="L400" s="318"/>
      <c r="M400" s="319"/>
      <c r="N400" s="320"/>
      <c r="O400" s="321"/>
      <c r="P400" s="319"/>
      <c r="Q400" s="322"/>
      <c r="R400" s="323"/>
      <c r="S400" s="323"/>
      <c r="T400" s="323"/>
      <c r="U400" s="323"/>
      <c r="V400" s="323"/>
      <c r="W400" s="324"/>
      <c r="X400" s="324"/>
      <c r="Y400" s="36"/>
      <c r="Z400" s="325"/>
      <c r="AA400" s="325"/>
    </row>
    <row r="401" spans="1:27" ht="38.1" customHeight="1" x14ac:dyDescent="0.2">
      <c r="A401" s="313"/>
      <c r="B401" s="314"/>
      <c r="C401" s="36"/>
      <c r="D401" s="315"/>
      <c r="E401" s="316"/>
      <c r="F401" s="316"/>
      <c r="G401" s="316"/>
      <c r="H401" s="316"/>
      <c r="I401" s="316"/>
      <c r="J401" s="317"/>
      <c r="K401" s="36"/>
      <c r="L401" s="318"/>
      <c r="M401" s="319"/>
      <c r="N401" s="320"/>
      <c r="O401" s="321"/>
      <c r="P401" s="319"/>
      <c r="Q401" s="322"/>
      <c r="R401" s="323"/>
      <c r="S401" s="323"/>
      <c r="T401" s="323"/>
      <c r="U401" s="323"/>
      <c r="V401" s="323"/>
      <c r="W401" s="324"/>
      <c r="X401" s="324"/>
      <c r="Y401" s="36"/>
      <c r="Z401" s="325"/>
      <c r="AA401" s="325"/>
    </row>
    <row r="402" spans="1:27" ht="38.1" customHeight="1" thickBot="1" x14ac:dyDescent="0.25">
      <c r="A402" s="313"/>
      <c r="B402" s="314"/>
      <c r="C402" s="37"/>
      <c r="D402" s="332"/>
      <c r="E402" s="333"/>
      <c r="F402" s="333"/>
      <c r="G402" s="333"/>
      <c r="H402" s="333"/>
      <c r="I402" s="333"/>
      <c r="J402" s="334"/>
      <c r="K402" s="37"/>
      <c r="L402" s="335"/>
      <c r="M402" s="336"/>
      <c r="N402" s="337"/>
      <c r="O402" s="338"/>
      <c r="P402" s="339"/>
      <c r="Q402" s="340"/>
      <c r="R402" s="341"/>
      <c r="S402" s="341"/>
      <c r="T402" s="341"/>
      <c r="U402" s="341"/>
      <c r="V402" s="341"/>
      <c r="W402" s="342"/>
      <c r="X402" s="342"/>
      <c r="Y402" s="35"/>
      <c r="Z402" s="343"/>
      <c r="AA402" s="343"/>
    </row>
    <row r="403" spans="1:27" ht="39" customHeight="1" thickTop="1" thickBot="1" x14ac:dyDescent="0.25">
      <c r="A403" s="71"/>
      <c r="B403" s="38"/>
      <c r="C403" s="38"/>
      <c r="D403" s="38"/>
      <c r="E403" s="39"/>
      <c r="J403" s="39"/>
      <c r="N403" s="283" t="s">
        <v>136</v>
      </c>
      <c r="O403" s="284"/>
      <c r="P403" s="284"/>
      <c r="Q403" s="285"/>
      <c r="R403" s="286">
        <f>SUM(R397:V402)</f>
        <v>0</v>
      </c>
      <c r="S403" s="286"/>
      <c r="T403" s="286"/>
      <c r="U403" s="286"/>
      <c r="V403" s="286"/>
      <c r="W403" s="287" t="s">
        <v>8</v>
      </c>
      <c r="X403" s="287"/>
      <c r="Y403" s="288">
        <f>SUM(Y404:AA406)</f>
        <v>0</v>
      </c>
      <c r="Z403" s="288"/>
      <c r="AA403" s="289"/>
    </row>
    <row r="404" spans="1:27" ht="27" customHeight="1" thickTop="1" x14ac:dyDescent="0.2">
      <c r="A404" s="71"/>
      <c r="B404" s="38"/>
      <c r="C404" s="38"/>
      <c r="D404" s="38"/>
      <c r="E404" s="39"/>
      <c r="J404" s="39"/>
      <c r="N404" s="290" t="s">
        <v>134</v>
      </c>
      <c r="O404" s="291"/>
      <c r="P404" s="291"/>
      <c r="Q404" s="292"/>
      <c r="R404" s="293">
        <f>SUMIF(W397:X402,10%,R397:V402)</f>
        <v>0</v>
      </c>
      <c r="S404" s="293"/>
      <c r="T404" s="293"/>
      <c r="U404" s="293"/>
      <c r="V404" s="293"/>
      <c r="W404" s="294" t="s">
        <v>8</v>
      </c>
      <c r="X404" s="294"/>
      <c r="Y404" s="327">
        <f>ROUND(R404*10%,0)</f>
        <v>0</v>
      </c>
      <c r="Z404" s="327"/>
      <c r="AA404" s="328"/>
    </row>
    <row r="405" spans="1:27" ht="27" customHeight="1" x14ac:dyDescent="0.2">
      <c r="D405" s="38"/>
      <c r="E405" s="39"/>
      <c r="J405" s="39"/>
      <c r="N405" s="299" t="s">
        <v>135</v>
      </c>
      <c r="O405" s="300"/>
      <c r="P405" s="300"/>
      <c r="Q405" s="301"/>
      <c r="R405" s="302">
        <f>SUMIF(W397:X402,8%,R397:V402)</f>
        <v>0</v>
      </c>
      <c r="S405" s="303"/>
      <c r="T405" s="303"/>
      <c r="U405" s="303"/>
      <c r="V405" s="304"/>
      <c r="W405" s="305" t="s">
        <v>8</v>
      </c>
      <c r="X405" s="306"/>
      <c r="Y405" s="329">
        <f>ROUND(R405*8%,0)</f>
        <v>0</v>
      </c>
      <c r="Z405" s="330"/>
      <c r="AA405" s="331"/>
    </row>
    <row r="406" spans="1:27" ht="27" customHeight="1" x14ac:dyDescent="0.2">
      <c r="D406" s="38"/>
      <c r="E406" s="39"/>
      <c r="J406" s="39"/>
      <c r="N406" s="310" t="s">
        <v>149</v>
      </c>
      <c r="O406" s="311"/>
      <c r="P406" s="311"/>
      <c r="Q406" s="312"/>
      <c r="R406" s="307">
        <f>SUMIF(W397:X402,0%,R397:V402)</f>
        <v>0</v>
      </c>
      <c r="S406" s="308"/>
      <c r="T406" s="308"/>
      <c r="U406" s="308"/>
      <c r="V406" s="309"/>
    </row>
    <row r="407" spans="1:27" ht="20.100000000000001" customHeight="1" x14ac:dyDescent="0.2">
      <c r="A407" s="297" t="s">
        <v>140</v>
      </c>
      <c r="B407" s="297"/>
      <c r="C407" s="297"/>
      <c r="D407" s="38"/>
      <c r="E407" s="39"/>
      <c r="J407" s="39"/>
      <c r="N407" s="40"/>
      <c r="O407" s="40"/>
      <c r="P407" s="40"/>
      <c r="Q407" s="326" t="str">
        <f>IF(ROUNDUP(R404*0.1,0)=Y404,IF(ROUNDUP(R405*0.08,0)=Y405," ",IF(ROUND(R405*0.08,0)=Y405," ",IF(ROUNDDOWN(R405*0.08,0)=Y405," ","消費税額を複数回端数処理されています。
必ずインボイス(納品書等)を添付して提出ください。"))),IF(ROUND(R404*0.1,0)=Y404,IF(ROUNDUP(R405*0.08,0)=Y405," ",IF(ROUND(R405*0.08,0)=Y405," ",IF(ROUNDDOWN(R405*0.08,0)=Y405," ","消費税額を複数回端数処理されています。
必ずインボイス(納品書等)を添付して提出ください。"))),IF(ROUNDDOWN(R404*0.1,0)=Y404,IF(ROUNDUP(R405*0.08,0)=Y405," ",IF(ROUND(R405*0.08,0)=Y405," ",IF(ROUNDDOWN(R405*0.08,0)=Y405,"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407" s="326"/>
      <c r="S407" s="326"/>
      <c r="T407" s="326"/>
      <c r="U407" s="326"/>
      <c r="V407" s="326"/>
      <c r="W407" s="326"/>
      <c r="X407" s="326"/>
      <c r="Y407" s="326"/>
      <c r="Z407" s="326"/>
      <c r="AA407" s="41"/>
    </row>
    <row r="408" spans="1:27" ht="20.100000000000001" customHeight="1" x14ac:dyDescent="0.2">
      <c r="A408" s="43" t="s">
        <v>142</v>
      </c>
      <c r="D408" s="44"/>
      <c r="E408" s="39"/>
      <c r="F408" s="39"/>
      <c r="G408" s="45"/>
      <c r="H408" s="46"/>
      <c r="I408" s="45"/>
      <c r="J408" s="46"/>
      <c r="K408" s="45"/>
      <c r="L408" s="45"/>
      <c r="M408" s="46"/>
      <c r="Q408" s="326"/>
      <c r="R408" s="326"/>
      <c r="S408" s="326"/>
      <c r="T408" s="326"/>
      <c r="U408" s="326"/>
      <c r="V408" s="326"/>
      <c r="W408" s="326"/>
      <c r="X408" s="326"/>
      <c r="Y408" s="326"/>
      <c r="Z408" s="326"/>
      <c r="AA408" s="49"/>
    </row>
    <row r="409" spans="1:27" ht="20.100000000000001" customHeight="1" x14ac:dyDescent="0.15">
      <c r="A409" s="43" t="s">
        <v>143</v>
      </c>
      <c r="B409" s="50"/>
      <c r="C409" s="50"/>
      <c r="D409" s="50"/>
      <c r="E409" s="51"/>
      <c r="F409" s="51"/>
      <c r="G409" s="51"/>
      <c r="H409" s="51"/>
      <c r="M409" s="52"/>
      <c r="Q409" s="326"/>
      <c r="R409" s="326"/>
      <c r="S409" s="326"/>
      <c r="T409" s="326"/>
      <c r="U409" s="326"/>
      <c r="V409" s="326"/>
      <c r="W409" s="326"/>
      <c r="X409" s="326"/>
      <c r="Y409" s="326"/>
      <c r="Z409" s="326"/>
    </row>
    <row r="410" spans="1:27" ht="20.100000000000001" customHeight="1" x14ac:dyDescent="0.15">
      <c r="A410" s="43" t="s">
        <v>141</v>
      </c>
      <c r="B410" s="50"/>
      <c r="C410" s="50"/>
      <c r="D410" s="50"/>
      <c r="E410" s="51"/>
      <c r="F410" s="51"/>
      <c r="G410" s="51"/>
      <c r="H410" s="51"/>
      <c r="M410" s="52"/>
      <c r="R410" s="298" t="s">
        <v>35</v>
      </c>
      <c r="S410" s="298"/>
      <c r="T410" s="298"/>
      <c r="U410" s="298" t="s">
        <v>10</v>
      </c>
      <c r="V410" s="298"/>
      <c r="W410" s="298"/>
      <c r="X410" s="298" t="s">
        <v>11</v>
      </c>
      <c r="Y410" s="298"/>
      <c r="Z410" s="298"/>
    </row>
    <row r="411" spans="1:27" ht="20.100000000000001" customHeight="1" x14ac:dyDescent="0.15">
      <c r="A411" s="43" t="s">
        <v>131</v>
      </c>
      <c r="B411" s="50"/>
      <c r="C411" s="50"/>
      <c r="D411" s="50"/>
      <c r="E411" s="51"/>
      <c r="F411" s="51"/>
      <c r="G411" s="51"/>
      <c r="H411" s="51"/>
      <c r="M411" s="52"/>
      <c r="R411" s="298"/>
      <c r="S411" s="298"/>
      <c r="T411" s="298"/>
      <c r="U411" s="298"/>
      <c r="V411" s="298"/>
      <c r="W411" s="298"/>
      <c r="X411" s="298"/>
      <c r="Y411" s="298"/>
      <c r="Z411" s="298"/>
    </row>
    <row r="412" spans="1:27" ht="20.100000000000001" customHeight="1" x14ac:dyDescent="0.15">
      <c r="A412" s="43" t="s">
        <v>145</v>
      </c>
      <c r="B412" s="50"/>
      <c r="C412" s="50"/>
      <c r="D412" s="50"/>
      <c r="E412" s="51"/>
      <c r="F412" s="51"/>
      <c r="G412" s="51"/>
      <c r="H412" s="51"/>
      <c r="M412" s="52"/>
      <c r="R412" s="298"/>
      <c r="S412" s="298"/>
      <c r="T412" s="298"/>
      <c r="U412" s="298"/>
      <c r="V412" s="298"/>
      <c r="W412" s="298"/>
      <c r="X412" s="298"/>
      <c r="Y412" s="298"/>
      <c r="Z412" s="298"/>
    </row>
    <row r="413" spans="1:27" ht="20.100000000000001" customHeight="1" x14ac:dyDescent="0.15">
      <c r="A413" s="83" t="s">
        <v>144</v>
      </c>
      <c r="R413" s="298"/>
      <c r="S413" s="298"/>
      <c r="T413" s="298"/>
      <c r="U413" s="298"/>
      <c r="V413" s="298"/>
      <c r="W413" s="298"/>
      <c r="X413" s="298"/>
      <c r="Y413" s="298"/>
      <c r="Z413" s="298"/>
    </row>
    <row r="414" spans="1:27" ht="24" customHeight="1" x14ac:dyDescent="0.2">
      <c r="AA414" s="84"/>
    </row>
    <row r="415" spans="1:27" ht="20.100000000000001" customHeight="1" x14ac:dyDescent="0.2">
      <c r="AA415" s="82" t="str">
        <f>IF(D429="",IF(D423="",IF(R429="","","pageplus"),"pageplus"),"pageplus")</f>
        <v/>
      </c>
    </row>
    <row r="416" spans="1:27" ht="39.9" customHeight="1" x14ac:dyDescent="0.2">
      <c r="A416" s="205" t="s">
        <v>31</v>
      </c>
      <c r="B416" s="205"/>
      <c r="C416" s="205"/>
      <c r="D416" s="205"/>
      <c r="E416" s="205"/>
      <c r="F416" s="205"/>
      <c r="G416" s="205"/>
      <c r="H416" s="205"/>
      <c r="I416" s="205"/>
      <c r="J416" s="205"/>
      <c r="K416" s="205"/>
      <c r="L416" s="205"/>
      <c r="M416" s="205"/>
      <c r="N416" s="205"/>
      <c r="O416" s="205"/>
      <c r="P416" s="205"/>
      <c r="Q416" s="205"/>
      <c r="R416" s="205"/>
      <c r="S416" s="205"/>
      <c r="T416" s="205"/>
      <c r="U416" s="205"/>
      <c r="V416" s="205"/>
      <c r="W416" s="205"/>
      <c r="X416" s="205"/>
      <c r="Y416" s="205"/>
      <c r="Z416" s="205"/>
      <c r="AA416" s="205"/>
    </row>
    <row r="417" spans="1:27" ht="24.9" customHeight="1" x14ac:dyDescent="0.2">
      <c r="A417" s="90" t="s">
        <v>183</v>
      </c>
      <c r="B417" s="90"/>
      <c r="C417" s="90"/>
      <c r="D417" s="90"/>
      <c r="E417" s="90"/>
      <c r="F417" s="90"/>
      <c r="G417" s="90"/>
      <c r="H417" s="89"/>
      <c r="J417" s="65"/>
      <c r="K417" s="65"/>
      <c r="L417" s="65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86">
        <f>AA385+1</f>
        <v>12</v>
      </c>
    </row>
    <row r="418" spans="1:27" ht="24.9" customHeight="1" x14ac:dyDescent="0.2">
      <c r="A418" s="6"/>
      <c r="Q418" s="124" t="s">
        <v>0</v>
      </c>
      <c r="R418" s="125"/>
      <c r="S418" s="125"/>
      <c r="T418" s="126"/>
      <c r="U418" s="212" t="str">
        <f>IF($U$7="","",$U$7)</f>
        <v/>
      </c>
      <c r="V418" s="127"/>
      <c r="W418" s="127"/>
      <c r="X418" s="127"/>
      <c r="Y418" s="127"/>
      <c r="Z418" s="127"/>
      <c r="AA418" s="128"/>
    </row>
    <row r="419" spans="1:27" ht="24.9" customHeight="1" x14ac:dyDescent="0.2">
      <c r="A419" s="206" t="str">
        <f>IF($A$10="","",$A$10)</f>
        <v/>
      </c>
      <c r="B419" s="207"/>
      <c r="C419" s="208"/>
      <c r="D419" s="67" t="s">
        <v>41</v>
      </c>
      <c r="E419" s="209" t="str">
        <f>IF($E$10="","",$E$10)</f>
        <v/>
      </c>
      <c r="F419" s="210"/>
      <c r="G419" s="210"/>
      <c r="H419" s="210"/>
      <c r="I419" s="211"/>
      <c r="Q419" s="213" t="s">
        <v>126</v>
      </c>
      <c r="R419" s="214"/>
      <c r="S419" s="214"/>
      <c r="T419" s="215"/>
      <c r="U419" s="219" t="str">
        <f>IF($U$8="","",$U$8)</f>
        <v/>
      </c>
      <c r="V419" s="129"/>
      <c r="W419" s="129"/>
      <c r="X419" s="129"/>
      <c r="Y419" s="129"/>
      <c r="Z419" s="129"/>
      <c r="AA419" s="130"/>
    </row>
    <row r="420" spans="1:27" ht="16.5" customHeight="1" x14ac:dyDescent="0.2">
      <c r="A420" s="51"/>
      <c r="B420" s="52"/>
      <c r="C420" s="52"/>
      <c r="D420" s="52"/>
      <c r="E420" s="51"/>
      <c r="F420" s="51"/>
      <c r="G420" s="51"/>
      <c r="H420" s="51"/>
      <c r="I420" s="51"/>
      <c r="J420" s="51"/>
      <c r="K420" s="51"/>
      <c r="L420" s="51"/>
      <c r="M420" s="70"/>
      <c r="Q420" s="216"/>
      <c r="R420" s="217"/>
      <c r="S420" s="217"/>
      <c r="T420" s="218"/>
      <c r="U420" s="220" t="s">
        <v>138</v>
      </c>
      <c r="V420" s="131"/>
      <c r="W420" s="131"/>
      <c r="X420" s="131"/>
      <c r="Y420" s="131"/>
      <c r="Z420" s="131"/>
      <c r="AA420" s="132"/>
    </row>
    <row r="421" spans="1:27" ht="15.75" customHeight="1" x14ac:dyDescent="0.2">
      <c r="A421" s="51"/>
      <c r="B421" s="70"/>
      <c r="C421" s="70"/>
      <c r="D421" s="70"/>
      <c r="E421" s="71"/>
      <c r="F421" s="71"/>
      <c r="G421" s="51"/>
      <c r="H421" s="71"/>
      <c r="I421" s="71"/>
      <c r="J421" s="71"/>
      <c r="K421" s="71"/>
      <c r="L421" s="71"/>
      <c r="M421" s="70"/>
      <c r="R421" s="2"/>
      <c r="T421" s="2"/>
      <c r="U421" s="2"/>
      <c r="V421" s="2"/>
      <c r="W421" s="2"/>
      <c r="Y421" s="2"/>
      <c r="Z421" s="2"/>
    </row>
    <row r="422" spans="1:27" ht="24.9" customHeight="1" x14ac:dyDescent="0.2">
      <c r="A422" s="191" t="s">
        <v>1</v>
      </c>
      <c r="B422" s="192"/>
      <c r="C422" s="192"/>
      <c r="D422" s="363"/>
      <c r="E422" s="364"/>
      <c r="F422" s="364"/>
      <c r="G422" s="364"/>
      <c r="H422" s="364"/>
      <c r="I422" s="364"/>
      <c r="J422" s="364"/>
      <c r="K422" s="364"/>
      <c r="L422" s="364"/>
      <c r="M422" s="365"/>
      <c r="N422" s="18"/>
      <c r="O422" s="72" t="s">
        <v>36</v>
      </c>
      <c r="P422" s="73"/>
      <c r="Q422" s="196" t="str">
        <f>IF($Q$12="","",$Q$12)</f>
        <v/>
      </c>
      <c r="R422" s="133"/>
      <c r="S422" s="133"/>
      <c r="T422" s="133"/>
      <c r="U422" s="133"/>
      <c r="V422" s="133"/>
      <c r="W422" s="133"/>
      <c r="X422" s="133"/>
      <c r="Y422" s="133"/>
      <c r="Z422" s="133"/>
      <c r="AA422" s="11"/>
    </row>
    <row r="423" spans="1:27" ht="24.9" customHeight="1" x14ac:dyDescent="0.2">
      <c r="A423" s="191" t="s">
        <v>32</v>
      </c>
      <c r="B423" s="192"/>
      <c r="C423" s="192"/>
      <c r="D423" s="357"/>
      <c r="E423" s="358"/>
      <c r="F423" s="358"/>
      <c r="G423" s="358"/>
      <c r="H423" s="358"/>
      <c r="I423" s="358"/>
      <c r="J423" s="358"/>
      <c r="K423" s="358"/>
      <c r="L423" s="358"/>
      <c r="M423" s="359"/>
      <c r="N423" s="18"/>
      <c r="O423" s="72" t="s">
        <v>37</v>
      </c>
      <c r="P423" s="73"/>
      <c r="Q423" s="203" t="str">
        <f>IF($Q$13="","",$Q$13)</f>
        <v/>
      </c>
      <c r="R423" s="136"/>
      <c r="S423" s="136"/>
      <c r="T423" s="136"/>
      <c r="U423" s="136"/>
      <c r="V423" s="136"/>
      <c r="W423" s="136"/>
      <c r="X423" s="136"/>
      <c r="Y423" s="136"/>
      <c r="Z423" s="136"/>
      <c r="AA423" s="12"/>
    </row>
    <row r="424" spans="1:27" ht="24.9" customHeight="1" x14ac:dyDescent="0.2">
      <c r="A424" s="191"/>
      <c r="B424" s="192"/>
      <c r="C424" s="192"/>
      <c r="D424" s="357"/>
      <c r="E424" s="358"/>
      <c r="F424" s="358"/>
      <c r="G424" s="358"/>
      <c r="H424" s="358"/>
      <c r="I424" s="358"/>
      <c r="J424" s="358"/>
      <c r="K424" s="358"/>
      <c r="L424" s="358"/>
      <c r="M424" s="359"/>
      <c r="N424" s="18"/>
      <c r="O424" s="72" t="s">
        <v>2</v>
      </c>
      <c r="P424" s="73"/>
      <c r="Q424" s="203" t="str">
        <f>IF($Q$14="","",$Q$14)</f>
        <v/>
      </c>
      <c r="R424" s="136"/>
      <c r="S424" s="136"/>
      <c r="T424" s="136"/>
      <c r="U424" s="136"/>
      <c r="V424" s="136"/>
      <c r="W424" s="136"/>
      <c r="X424" s="136"/>
      <c r="Y424" s="136"/>
      <c r="Z424" s="136"/>
      <c r="AA424" s="20" t="s">
        <v>16</v>
      </c>
    </row>
    <row r="425" spans="1:27" ht="24.9" customHeight="1" x14ac:dyDescent="0.2">
      <c r="A425" s="191"/>
      <c r="B425" s="192"/>
      <c r="C425" s="192"/>
      <c r="D425" s="360"/>
      <c r="E425" s="361"/>
      <c r="F425" s="361"/>
      <c r="G425" s="361"/>
      <c r="H425" s="361"/>
      <c r="I425" s="361"/>
      <c r="J425" s="361"/>
      <c r="K425" s="361"/>
      <c r="L425" s="361"/>
      <c r="M425" s="362"/>
      <c r="N425" s="18"/>
      <c r="O425" s="72" t="s">
        <v>3</v>
      </c>
      <c r="P425" s="73"/>
      <c r="Q425" s="204" t="str">
        <f>IF($Q$15="","",$Q$15)</f>
        <v/>
      </c>
      <c r="R425" s="145"/>
      <c r="S425" s="145"/>
      <c r="T425" s="145"/>
      <c r="U425" s="145"/>
      <c r="V425" s="145"/>
      <c r="W425" s="145"/>
      <c r="X425" s="145"/>
      <c r="Y425" s="145"/>
      <c r="Z425" s="145"/>
      <c r="AA425" s="14"/>
    </row>
    <row r="426" spans="1:27" ht="20.100000000000001" customHeight="1" x14ac:dyDescent="0.2">
      <c r="A426" s="71"/>
      <c r="B426" s="70"/>
      <c r="C426" s="70"/>
      <c r="D426" s="70"/>
      <c r="E426" s="71"/>
      <c r="F426" s="71"/>
      <c r="G426" s="71"/>
      <c r="H426" s="71"/>
      <c r="I426" s="71"/>
      <c r="J426" s="71"/>
      <c r="K426" s="71"/>
      <c r="L426" s="71"/>
      <c r="M426" s="70"/>
    </row>
    <row r="427" spans="1:27" ht="24.9" customHeight="1" x14ac:dyDescent="0.2">
      <c r="A427" s="252" t="s">
        <v>4</v>
      </c>
      <c r="B427" s="253"/>
      <c r="C427" s="255" t="s">
        <v>33</v>
      </c>
      <c r="D427" s="257" t="s">
        <v>5</v>
      </c>
      <c r="E427" s="236"/>
      <c r="F427" s="236"/>
      <c r="G427" s="236"/>
      <c r="H427" s="236"/>
      <c r="I427" s="236"/>
      <c r="J427" s="237"/>
      <c r="K427" s="259" t="s">
        <v>34</v>
      </c>
      <c r="L427" s="261" t="s">
        <v>29</v>
      </c>
      <c r="M427" s="262"/>
      <c r="N427" s="263"/>
      <c r="O427" s="267" t="s">
        <v>157</v>
      </c>
      <c r="P427" s="262"/>
      <c r="Q427" s="268"/>
      <c r="R427" s="235" t="s">
        <v>30</v>
      </c>
      <c r="S427" s="235"/>
      <c r="T427" s="235"/>
      <c r="U427" s="235"/>
      <c r="V427" s="235"/>
      <c r="W427" s="235"/>
      <c r="X427" s="235"/>
      <c r="Y427" s="235"/>
      <c r="Z427" s="236" t="s">
        <v>9</v>
      </c>
      <c r="AA427" s="237"/>
    </row>
    <row r="428" spans="1:27" ht="24.9" customHeight="1" x14ac:dyDescent="0.2">
      <c r="A428" s="254"/>
      <c r="B428" s="239"/>
      <c r="C428" s="256"/>
      <c r="D428" s="258"/>
      <c r="E428" s="238"/>
      <c r="F428" s="238"/>
      <c r="G428" s="238"/>
      <c r="H428" s="238"/>
      <c r="I428" s="238"/>
      <c r="J428" s="239"/>
      <c r="K428" s="260"/>
      <c r="L428" s="264"/>
      <c r="M428" s="265"/>
      <c r="N428" s="266"/>
      <c r="O428" s="269"/>
      <c r="P428" s="265"/>
      <c r="Q428" s="270"/>
      <c r="R428" s="235" t="s">
        <v>13</v>
      </c>
      <c r="S428" s="235"/>
      <c r="T428" s="235"/>
      <c r="U428" s="235"/>
      <c r="V428" s="235"/>
      <c r="W428" s="235" t="s">
        <v>7</v>
      </c>
      <c r="X428" s="235"/>
      <c r="Y428" s="74" t="s">
        <v>128</v>
      </c>
      <c r="Z428" s="238"/>
      <c r="AA428" s="239"/>
    </row>
    <row r="429" spans="1:27" ht="38.1" customHeight="1" x14ac:dyDescent="0.2">
      <c r="A429" s="344"/>
      <c r="B429" s="345"/>
      <c r="C429" s="35"/>
      <c r="D429" s="346"/>
      <c r="E429" s="347"/>
      <c r="F429" s="347"/>
      <c r="G429" s="347"/>
      <c r="H429" s="347"/>
      <c r="I429" s="347"/>
      <c r="J429" s="348"/>
      <c r="K429" s="35"/>
      <c r="L429" s="349"/>
      <c r="M429" s="350"/>
      <c r="N429" s="351"/>
      <c r="O429" s="352"/>
      <c r="P429" s="350"/>
      <c r="Q429" s="353"/>
      <c r="R429" s="354"/>
      <c r="S429" s="354"/>
      <c r="T429" s="354"/>
      <c r="U429" s="354"/>
      <c r="V429" s="354"/>
      <c r="W429" s="355"/>
      <c r="X429" s="355"/>
      <c r="Y429" s="35"/>
      <c r="Z429" s="356"/>
      <c r="AA429" s="356"/>
    </row>
    <row r="430" spans="1:27" ht="38.1" customHeight="1" x14ac:dyDescent="0.2">
      <c r="A430" s="313"/>
      <c r="B430" s="314"/>
      <c r="C430" s="36"/>
      <c r="D430" s="315"/>
      <c r="E430" s="316"/>
      <c r="F430" s="316"/>
      <c r="G430" s="316"/>
      <c r="H430" s="316"/>
      <c r="I430" s="316"/>
      <c r="J430" s="317"/>
      <c r="K430" s="36"/>
      <c r="L430" s="318"/>
      <c r="M430" s="319"/>
      <c r="N430" s="320"/>
      <c r="O430" s="321"/>
      <c r="P430" s="319"/>
      <c r="Q430" s="322"/>
      <c r="R430" s="323"/>
      <c r="S430" s="323"/>
      <c r="T430" s="323"/>
      <c r="U430" s="323"/>
      <c r="V430" s="323"/>
      <c r="W430" s="324"/>
      <c r="X430" s="324"/>
      <c r="Y430" s="36"/>
      <c r="Z430" s="325"/>
      <c r="AA430" s="325"/>
    </row>
    <row r="431" spans="1:27" ht="38.1" customHeight="1" x14ac:dyDescent="0.2">
      <c r="A431" s="313"/>
      <c r="B431" s="314"/>
      <c r="C431" s="36"/>
      <c r="D431" s="315"/>
      <c r="E431" s="316"/>
      <c r="F431" s="316"/>
      <c r="G431" s="316"/>
      <c r="H431" s="316"/>
      <c r="I431" s="316"/>
      <c r="J431" s="317"/>
      <c r="K431" s="36"/>
      <c r="L431" s="318"/>
      <c r="M431" s="319"/>
      <c r="N431" s="320"/>
      <c r="O431" s="321"/>
      <c r="P431" s="319"/>
      <c r="Q431" s="322"/>
      <c r="R431" s="323"/>
      <c r="S431" s="323"/>
      <c r="T431" s="323"/>
      <c r="U431" s="323"/>
      <c r="V431" s="323"/>
      <c r="W431" s="324"/>
      <c r="X431" s="324"/>
      <c r="Y431" s="36"/>
      <c r="Z431" s="325"/>
      <c r="AA431" s="325"/>
    </row>
    <row r="432" spans="1:27" ht="38.1" customHeight="1" x14ac:dyDescent="0.2">
      <c r="A432" s="313"/>
      <c r="B432" s="314"/>
      <c r="C432" s="36"/>
      <c r="D432" s="315"/>
      <c r="E432" s="316"/>
      <c r="F432" s="316"/>
      <c r="G432" s="316"/>
      <c r="H432" s="316"/>
      <c r="I432" s="316"/>
      <c r="J432" s="317"/>
      <c r="K432" s="36"/>
      <c r="L432" s="318"/>
      <c r="M432" s="319"/>
      <c r="N432" s="320"/>
      <c r="O432" s="321"/>
      <c r="P432" s="319"/>
      <c r="Q432" s="322"/>
      <c r="R432" s="323"/>
      <c r="S432" s="323"/>
      <c r="T432" s="323"/>
      <c r="U432" s="323"/>
      <c r="V432" s="323"/>
      <c r="W432" s="324"/>
      <c r="X432" s="324"/>
      <c r="Y432" s="36"/>
      <c r="Z432" s="325"/>
      <c r="AA432" s="325"/>
    </row>
    <row r="433" spans="1:27" ht="38.1" customHeight="1" x14ac:dyDescent="0.2">
      <c r="A433" s="313"/>
      <c r="B433" s="314"/>
      <c r="C433" s="36"/>
      <c r="D433" s="315"/>
      <c r="E433" s="316"/>
      <c r="F433" s="316"/>
      <c r="G433" s="316"/>
      <c r="H433" s="316"/>
      <c r="I433" s="316"/>
      <c r="J433" s="317"/>
      <c r="K433" s="36"/>
      <c r="L433" s="318"/>
      <c r="M433" s="319"/>
      <c r="N433" s="320"/>
      <c r="O433" s="321"/>
      <c r="P433" s="319"/>
      <c r="Q433" s="322"/>
      <c r="R433" s="323"/>
      <c r="S433" s="323"/>
      <c r="T433" s="323"/>
      <c r="U433" s="323"/>
      <c r="V433" s="323"/>
      <c r="W433" s="324"/>
      <c r="X433" s="324"/>
      <c r="Y433" s="36"/>
      <c r="Z433" s="325"/>
      <c r="AA433" s="325"/>
    </row>
    <row r="434" spans="1:27" ht="38.1" customHeight="1" thickBot="1" x14ac:dyDescent="0.25">
      <c r="A434" s="313"/>
      <c r="B434" s="314"/>
      <c r="C434" s="37"/>
      <c r="D434" s="332"/>
      <c r="E434" s="333"/>
      <c r="F434" s="333"/>
      <c r="G434" s="333"/>
      <c r="H434" s="333"/>
      <c r="I434" s="333"/>
      <c r="J434" s="334"/>
      <c r="K434" s="37"/>
      <c r="L434" s="335"/>
      <c r="M434" s="336"/>
      <c r="N434" s="337"/>
      <c r="O434" s="338"/>
      <c r="P434" s="339"/>
      <c r="Q434" s="340"/>
      <c r="R434" s="341"/>
      <c r="S434" s="341"/>
      <c r="T434" s="341"/>
      <c r="U434" s="341"/>
      <c r="V434" s="341"/>
      <c r="W434" s="342"/>
      <c r="X434" s="342"/>
      <c r="Y434" s="35"/>
      <c r="Z434" s="343"/>
      <c r="AA434" s="343"/>
    </row>
    <row r="435" spans="1:27" ht="39" customHeight="1" thickTop="1" thickBot="1" x14ac:dyDescent="0.25">
      <c r="A435" s="71"/>
      <c r="B435" s="38"/>
      <c r="C435" s="38"/>
      <c r="D435" s="38"/>
      <c r="E435" s="39"/>
      <c r="J435" s="39"/>
      <c r="N435" s="283" t="s">
        <v>136</v>
      </c>
      <c r="O435" s="284"/>
      <c r="P435" s="284"/>
      <c r="Q435" s="285"/>
      <c r="R435" s="286">
        <f>SUM(R429:V434)</f>
        <v>0</v>
      </c>
      <c r="S435" s="286"/>
      <c r="T435" s="286"/>
      <c r="U435" s="286"/>
      <c r="V435" s="286"/>
      <c r="W435" s="287" t="s">
        <v>8</v>
      </c>
      <c r="X435" s="287"/>
      <c r="Y435" s="288">
        <f>SUM(Y436:AA438)</f>
        <v>0</v>
      </c>
      <c r="Z435" s="288"/>
      <c r="AA435" s="289"/>
    </row>
    <row r="436" spans="1:27" ht="27" customHeight="1" thickTop="1" x14ac:dyDescent="0.2">
      <c r="A436" s="71"/>
      <c r="B436" s="38"/>
      <c r="C436" s="38"/>
      <c r="D436" s="38"/>
      <c r="E436" s="39"/>
      <c r="J436" s="39"/>
      <c r="N436" s="290" t="s">
        <v>134</v>
      </c>
      <c r="O436" s="291"/>
      <c r="P436" s="291"/>
      <c r="Q436" s="292"/>
      <c r="R436" s="293">
        <f>SUMIF(W429:X434,10%,R429:V434)</f>
        <v>0</v>
      </c>
      <c r="S436" s="293"/>
      <c r="T436" s="293"/>
      <c r="U436" s="293"/>
      <c r="V436" s="293"/>
      <c r="W436" s="294" t="s">
        <v>8</v>
      </c>
      <c r="X436" s="294"/>
      <c r="Y436" s="327">
        <f>ROUND(R436*10%,0)</f>
        <v>0</v>
      </c>
      <c r="Z436" s="327"/>
      <c r="AA436" s="328"/>
    </row>
    <row r="437" spans="1:27" ht="27" customHeight="1" x14ac:dyDescent="0.2">
      <c r="D437" s="38"/>
      <c r="E437" s="39"/>
      <c r="J437" s="39"/>
      <c r="N437" s="299" t="s">
        <v>135</v>
      </c>
      <c r="O437" s="300"/>
      <c r="P437" s="300"/>
      <c r="Q437" s="301"/>
      <c r="R437" s="302">
        <f>SUMIF(W429:X434,8%,R429:V434)</f>
        <v>0</v>
      </c>
      <c r="S437" s="303"/>
      <c r="T437" s="303"/>
      <c r="U437" s="303"/>
      <c r="V437" s="304"/>
      <c r="W437" s="305" t="s">
        <v>8</v>
      </c>
      <c r="X437" s="306"/>
      <c r="Y437" s="329">
        <f>ROUND(R437*8%,0)</f>
        <v>0</v>
      </c>
      <c r="Z437" s="330"/>
      <c r="AA437" s="331"/>
    </row>
    <row r="438" spans="1:27" ht="27" customHeight="1" x14ac:dyDescent="0.2">
      <c r="D438" s="38"/>
      <c r="E438" s="39"/>
      <c r="J438" s="39"/>
      <c r="N438" s="310" t="s">
        <v>149</v>
      </c>
      <c r="O438" s="311"/>
      <c r="P438" s="311"/>
      <c r="Q438" s="312"/>
      <c r="R438" s="307">
        <f>SUMIF(W429:X434,0%,R429:V434)</f>
        <v>0</v>
      </c>
      <c r="S438" s="308"/>
      <c r="T438" s="308"/>
      <c r="U438" s="308"/>
      <c r="V438" s="309"/>
    </row>
    <row r="439" spans="1:27" ht="20.100000000000001" customHeight="1" x14ac:dyDescent="0.2">
      <c r="A439" s="297" t="s">
        <v>140</v>
      </c>
      <c r="B439" s="297"/>
      <c r="C439" s="297"/>
      <c r="D439" s="38"/>
      <c r="E439" s="39"/>
      <c r="J439" s="39"/>
      <c r="N439" s="40"/>
      <c r="O439" s="40"/>
      <c r="P439" s="40"/>
      <c r="Q439" s="326" t="str">
        <f>IF(ROUNDUP(R436*0.1,0)=Y436,IF(ROUNDUP(R437*0.08,0)=Y437," ",IF(ROUND(R437*0.08,0)=Y437," ",IF(ROUNDDOWN(R437*0.08,0)=Y437," ","消費税額を複数回端数処理されています。
必ずインボイス(納品書等)を添付して提出ください。"))),IF(ROUND(R436*0.1,0)=Y436,IF(ROUNDUP(R437*0.08,0)=Y437," ",IF(ROUND(R437*0.08,0)=Y437," ",IF(ROUNDDOWN(R437*0.08,0)=Y437," ","消費税額を複数回端数処理されています。
必ずインボイス(納品書等)を添付して提出ください。"))),IF(ROUNDDOWN(R436*0.1,0)=Y436,IF(ROUNDUP(R437*0.08,0)=Y437," ",IF(ROUND(R437*0.08,0)=Y437," ",IF(ROUNDDOWN(R437*0.08,0)=Y437,"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439" s="326"/>
      <c r="S439" s="326"/>
      <c r="T439" s="326"/>
      <c r="U439" s="326"/>
      <c r="V439" s="326"/>
      <c r="W439" s="326"/>
      <c r="X439" s="326"/>
      <c r="Y439" s="326"/>
      <c r="Z439" s="326"/>
      <c r="AA439" s="41"/>
    </row>
    <row r="440" spans="1:27" ht="20.100000000000001" customHeight="1" x14ac:dyDescent="0.2">
      <c r="A440" s="43" t="s">
        <v>142</v>
      </c>
      <c r="D440" s="44"/>
      <c r="E440" s="39"/>
      <c r="F440" s="39"/>
      <c r="G440" s="45"/>
      <c r="H440" s="46"/>
      <c r="I440" s="45"/>
      <c r="J440" s="46"/>
      <c r="K440" s="45"/>
      <c r="L440" s="45"/>
      <c r="M440" s="46"/>
      <c r="Q440" s="326"/>
      <c r="R440" s="326"/>
      <c r="S440" s="326"/>
      <c r="T440" s="326"/>
      <c r="U440" s="326"/>
      <c r="V440" s="326"/>
      <c r="W440" s="326"/>
      <c r="X440" s="326"/>
      <c r="Y440" s="326"/>
      <c r="Z440" s="326"/>
      <c r="AA440" s="49"/>
    </row>
    <row r="441" spans="1:27" ht="20.100000000000001" customHeight="1" x14ac:dyDescent="0.15">
      <c r="A441" s="43" t="s">
        <v>143</v>
      </c>
      <c r="B441" s="50"/>
      <c r="C441" s="50"/>
      <c r="D441" s="50"/>
      <c r="E441" s="51"/>
      <c r="F441" s="51"/>
      <c r="G441" s="51"/>
      <c r="H441" s="51"/>
      <c r="M441" s="52"/>
      <c r="Q441" s="326"/>
      <c r="R441" s="326"/>
      <c r="S441" s="326"/>
      <c r="T441" s="326"/>
      <c r="U441" s="326"/>
      <c r="V441" s="326"/>
      <c r="W441" s="326"/>
      <c r="X441" s="326"/>
      <c r="Y441" s="326"/>
      <c r="Z441" s="326"/>
    </row>
    <row r="442" spans="1:27" ht="20.100000000000001" customHeight="1" x14ac:dyDescent="0.15">
      <c r="A442" s="43" t="s">
        <v>141</v>
      </c>
      <c r="B442" s="50"/>
      <c r="C442" s="50"/>
      <c r="D442" s="50"/>
      <c r="E442" s="51"/>
      <c r="F442" s="51"/>
      <c r="G442" s="51"/>
      <c r="H442" s="51"/>
      <c r="M442" s="52"/>
      <c r="R442" s="298" t="s">
        <v>35</v>
      </c>
      <c r="S442" s="298"/>
      <c r="T442" s="298"/>
      <c r="U442" s="298" t="s">
        <v>10</v>
      </c>
      <c r="V442" s="298"/>
      <c r="W442" s="298"/>
      <c r="X442" s="298" t="s">
        <v>11</v>
      </c>
      <c r="Y442" s="298"/>
      <c r="Z442" s="298"/>
    </row>
    <row r="443" spans="1:27" ht="20.100000000000001" customHeight="1" x14ac:dyDescent="0.15">
      <c r="A443" s="43" t="s">
        <v>131</v>
      </c>
      <c r="B443" s="50"/>
      <c r="C443" s="50"/>
      <c r="D443" s="50"/>
      <c r="E443" s="51"/>
      <c r="F443" s="51"/>
      <c r="G443" s="51"/>
      <c r="H443" s="51"/>
      <c r="M443" s="52"/>
      <c r="R443" s="298"/>
      <c r="S443" s="298"/>
      <c r="T443" s="298"/>
      <c r="U443" s="298"/>
      <c r="V443" s="298"/>
      <c r="W443" s="298"/>
      <c r="X443" s="298"/>
      <c r="Y443" s="298"/>
      <c r="Z443" s="298"/>
    </row>
    <row r="444" spans="1:27" ht="20.100000000000001" customHeight="1" x14ac:dyDescent="0.15">
      <c r="A444" s="43" t="s">
        <v>145</v>
      </c>
      <c r="B444" s="50"/>
      <c r="C444" s="50"/>
      <c r="D444" s="50"/>
      <c r="E444" s="51"/>
      <c r="F444" s="51"/>
      <c r="G444" s="51"/>
      <c r="H444" s="51"/>
      <c r="M444" s="52"/>
      <c r="R444" s="298"/>
      <c r="S444" s="298"/>
      <c r="T444" s="298"/>
      <c r="U444" s="298"/>
      <c r="V444" s="298"/>
      <c r="W444" s="298"/>
      <c r="X444" s="298"/>
      <c r="Y444" s="298"/>
      <c r="Z444" s="298"/>
    </row>
    <row r="445" spans="1:27" ht="20.100000000000001" customHeight="1" x14ac:dyDescent="0.15">
      <c r="A445" s="83" t="s">
        <v>144</v>
      </c>
      <c r="R445" s="298"/>
      <c r="S445" s="298"/>
      <c r="T445" s="298"/>
      <c r="U445" s="298"/>
      <c r="V445" s="298"/>
      <c r="W445" s="298"/>
      <c r="X445" s="298"/>
      <c r="Y445" s="298"/>
      <c r="Z445" s="298"/>
    </row>
    <row r="446" spans="1:27" ht="24" customHeight="1" x14ac:dyDescent="0.2">
      <c r="AA446" s="84"/>
    </row>
    <row r="447" spans="1:27" ht="20.100000000000001" customHeight="1" x14ac:dyDescent="0.2">
      <c r="AA447" s="82" t="str">
        <f>IF(D461="",IF(D455="",IF(R461="","","pageplus"),"pageplus"),"pageplus")</f>
        <v/>
      </c>
    </row>
    <row r="448" spans="1:27" ht="39.9" customHeight="1" x14ac:dyDescent="0.2">
      <c r="A448" s="205" t="s">
        <v>31</v>
      </c>
      <c r="B448" s="205"/>
      <c r="C448" s="205"/>
      <c r="D448" s="205"/>
      <c r="E448" s="205"/>
      <c r="F448" s="205"/>
      <c r="G448" s="205"/>
      <c r="H448" s="205"/>
      <c r="I448" s="205"/>
      <c r="J448" s="205"/>
      <c r="K448" s="205"/>
      <c r="L448" s="205"/>
      <c r="M448" s="205"/>
      <c r="N448" s="205"/>
      <c r="O448" s="205"/>
      <c r="P448" s="205"/>
      <c r="Q448" s="205"/>
      <c r="R448" s="205"/>
      <c r="S448" s="205"/>
      <c r="T448" s="205"/>
      <c r="U448" s="205"/>
      <c r="V448" s="205"/>
      <c r="W448" s="205"/>
      <c r="X448" s="205"/>
      <c r="Y448" s="205"/>
      <c r="Z448" s="205"/>
      <c r="AA448" s="205"/>
    </row>
    <row r="449" spans="1:27" ht="24.9" customHeight="1" x14ac:dyDescent="0.2">
      <c r="A449" s="90" t="s">
        <v>183</v>
      </c>
      <c r="B449" s="90"/>
      <c r="C449" s="90"/>
      <c r="D449" s="90"/>
      <c r="E449" s="90"/>
      <c r="F449" s="90"/>
      <c r="G449" s="90"/>
      <c r="H449" s="89"/>
      <c r="J449" s="65"/>
      <c r="K449" s="65"/>
      <c r="L449" s="65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86">
        <f>AA417+1</f>
        <v>13</v>
      </c>
    </row>
    <row r="450" spans="1:27" ht="24.9" customHeight="1" x14ac:dyDescent="0.2">
      <c r="A450" s="6"/>
      <c r="Q450" s="124" t="s">
        <v>0</v>
      </c>
      <c r="R450" s="125"/>
      <c r="S450" s="125"/>
      <c r="T450" s="126"/>
      <c r="U450" s="212" t="str">
        <f>IF($U$7="","",$U$7)</f>
        <v/>
      </c>
      <c r="V450" s="127"/>
      <c r="W450" s="127"/>
      <c r="X450" s="127"/>
      <c r="Y450" s="127"/>
      <c r="Z450" s="127"/>
      <c r="AA450" s="128"/>
    </row>
    <row r="451" spans="1:27" ht="24.9" customHeight="1" x14ac:dyDescent="0.2">
      <c r="A451" s="206" t="str">
        <f>IF($A$10="","",$A$10)</f>
        <v/>
      </c>
      <c r="B451" s="207"/>
      <c r="C451" s="208"/>
      <c r="D451" s="67" t="s">
        <v>41</v>
      </c>
      <c r="E451" s="209" t="str">
        <f>IF($E$10="","",$E$10)</f>
        <v/>
      </c>
      <c r="F451" s="210"/>
      <c r="G451" s="210"/>
      <c r="H451" s="210"/>
      <c r="I451" s="211"/>
      <c r="Q451" s="213" t="s">
        <v>126</v>
      </c>
      <c r="R451" s="214"/>
      <c r="S451" s="214"/>
      <c r="T451" s="215"/>
      <c r="U451" s="219" t="str">
        <f>IF($U$8="","",$U$8)</f>
        <v/>
      </c>
      <c r="V451" s="129"/>
      <c r="W451" s="129"/>
      <c r="X451" s="129"/>
      <c r="Y451" s="129"/>
      <c r="Z451" s="129"/>
      <c r="AA451" s="130"/>
    </row>
    <row r="452" spans="1:27" ht="16.5" customHeight="1" x14ac:dyDescent="0.2">
      <c r="A452" s="51"/>
      <c r="B452" s="52"/>
      <c r="C452" s="52"/>
      <c r="D452" s="52"/>
      <c r="E452" s="51"/>
      <c r="F452" s="51"/>
      <c r="G452" s="51"/>
      <c r="H452" s="51"/>
      <c r="I452" s="51"/>
      <c r="J452" s="51"/>
      <c r="K452" s="51"/>
      <c r="L452" s="51"/>
      <c r="M452" s="70"/>
      <c r="Q452" s="216"/>
      <c r="R452" s="217"/>
      <c r="S452" s="217"/>
      <c r="T452" s="218"/>
      <c r="U452" s="220" t="s">
        <v>138</v>
      </c>
      <c r="V452" s="131"/>
      <c r="W452" s="131"/>
      <c r="X452" s="131"/>
      <c r="Y452" s="131"/>
      <c r="Z452" s="131"/>
      <c r="AA452" s="132"/>
    </row>
    <row r="453" spans="1:27" ht="15.75" customHeight="1" x14ac:dyDescent="0.2">
      <c r="A453" s="51"/>
      <c r="B453" s="70"/>
      <c r="C453" s="70"/>
      <c r="D453" s="70"/>
      <c r="E453" s="71"/>
      <c r="F453" s="71"/>
      <c r="G453" s="51"/>
      <c r="H453" s="71"/>
      <c r="I453" s="71"/>
      <c r="J453" s="71"/>
      <c r="K453" s="71"/>
      <c r="L453" s="71"/>
      <c r="M453" s="70"/>
      <c r="R453" s="2"/>
      <c r="T453" s="2"/>
      <c r="U453" s="2"/>
      <c r="V453" s="2"/>
      <c r="W453" s="2"/>
      <c r="Y453" s="2"/>
      <c r="Z453" s="2"/>
    </row>
    <row r="454" spans="1:27" ht="24.9" customHeight="1" x14ac:dyDescent="0.2">
      <c r="A454" s="191" t="s">
        <v>1</v>
      </c>
      <c r="B454" s="192"/>
      <c r="C454" s="192"/>
      <c r="D454" s="363"/>
      <c r="E454" s="364"/>
      <c r="F454" s="364"/>
      <c r="G454" s="364"/>
      <c r="H454" s="364"/>
      <c r="I454" s="364"/>
      <c r="J454" s="364"/>
      <c r="K454" s="364"/>
      <c r="L454" s="364"/>
      <c r="M454" s="365"/>
      <c r="N454" s="18"/>
      <c r="O454" s="72" t="s">
        <v>36</v>
      </c>
      <c r="P454" s="73"/>
      <c r="Q454" s="196" t="str">
        <f>IF($Q$12="","",$Q$12)</f>
        <v/>
      </c>
      <c r="R454" s="133"/>
      <c r="S454" s="133"/>
      <c r="T454" s="133"/>
      <c r="U454" s="133"/>
      <c r="V454" s="133"/>
      <c r="W454" s="133"/>
      <c r="X454" s="133"/>
      <c r="Y454" s="133"/>
      <c r="Z454" s="133"/>
      <c r="AA454" s="11"/>
    </row>
    <row r="455" spans="1:27" ht="24.9" customHeight="1" x14ac:dyDescent="0.2">
      <c r="A455" s="191" t="s">
        <v>32</v>
      </c>
      <c r="B455" s="192"/>
      <c r="C455" s="192"/>
      <c r="D455" s="357"/>
      <c r="E455" s="358"/>
      <c r="F455" s="358"/>
      <c r="G455" s="358"/>
      <c r="H455" s="358"/>
      <c r="I455" s="358"/>
      <c r="J455" s="358"/>
      <c r="K455" s="358"/>
      <c r="L455" s="358"/>
      <c r="M455" s="359"/>
      <c r="N455" s="18"/>
      <c r="O455" s="72" t="s">
        <v>37</v>
      </c>
      <c r="P455" s="73"/>
      <c r="Q455" s="203" t="str">
        <f>IF($Q$13="","",$Q$13)</f>
        <v/>
      </c>
      <c r="R455" s="136"/>
      <c r="S455" s="136"/>
      <c r="T455" s="136"/>
      <c r="U455" s="136"/>
      <c r="V455" s="136"/>
      <c r="W455" s="136"/>
      <c r="X455" s="136"/>
      <c r="Y455" s="136"/>
      <c r="Z455" s="136"/>
      <c r="AA455" s="12"/>
    </row>
    <row r="456" spans="1:27" ht="24.9" customHeight="1" x14ac:dyDescent="0.2">
      <c r="A456" s="191"/>
      <c r="B456" s="192"/>
      <c r="C456" s="192"/>
      <c r="D456" s="357"/>
      <c r="E456" s="358"/>
      <c r="F456" s="358"/>
      <c r="G456" s="358"/>
      <c r="H456" s="358"/>
      <c r="I456" s="358"/>
      <c r="J456" s="358"/>
      <c r="K456" s="358"/>
      <c r="L456" s="358"/>
      <c r="M456" s="359"/>
      <c r="N456" s="18"/>
      <c r="O456" s="72" t="s">
        <v>2</v>
      </c>
      <c r="P456" s="73"/>
      <c r="Q456" s="203" t="str">
        <f>IF($Q$14="","",$Q$14)</f>
        <v/>
      </c>
      <c r="R456" s="136"/>
      <c r="S456" s="136"/>
      <c r="T456" s="136"/>
      <c r="U456" s="136"/>
      <c r="V456" s="136"/>
      <c r="W456" s="136"/>
      <c r="X456" s="136"/>
      <c r="Y456" s="136"/>
      <c r="Z456" s="136"/>
      <c r="AA456" s="20" t="s">
        <v>16</v>
      </c>
    </row>
    <row r="457" spans="1:27" ht="24.9" customHeight="1" x14ac:dyDescent="0.2">
      <c r="A457" s="191"/>
      <c r="B457" s="192"/>
      <c r="C457" s="192"/>
      <c r="D457" s="360"/>
      <c r="E457" s="361"/>
      <c r="F457" s="361"/>
      <c r="G457" s="361"/>
      <c r="H457" s="361"/>
      <c r="I457" s="361"/>
      <c r="J457" s="361"/>
      <c r="K457" s="361"/>
      <c r="L457" s="361"/>
      <c r="M457" s="362"/>
      <c r="N457" s="18"/>
      <c r="O457" s="72" t="s">
        <v>3</v>
      </c>
      <c r="P457" s="73"/>
      <c r="Q457" s="204" t="str">
        <f>IF($Q$15="","",$Q$15)</f>
        <v/>
      </c>
      <c r="R457" s="145"/>
      <c r="S457" s="145"/>
      <c r="T457" s="145"/>
      <c r="U457" s="145"/>
      <c r="V457" s="145"/>
      <c r="W457" s="145"/>
      <c r="X457" s="145"/>
      <c r="Y457" s="145"/>
      <c r="Z457" s="145"/>
      <c r="AA457" s="14"/>
    </row>
    <row r="458" spans="1:27" ht="20.100000000000001" customHeight="1" x14ac:dyDescent="0.2">
      <c r="A458" s="71"/>
      <c r="B458" s="70"/>
      <c r="C458" s="70"/>
      <c r="D458" s="70"/>
      <c r="E458" s="71"/>
      <c r="F458" s="71"/>
      <c r="G458" s="71"/>
      <c r="H458" s="71"/>
      <c r="I458" s="71"/>
      <c r="J458" s="71"/>
      <c r="K458" s="71"/>
      <c r="L458" s="71"/>
      <c r="M458" s="70"/>
    </row>
    <row r="459" spans="1:27" ht="24.9" customHeight="1" x14ac:dyDescent="0.2">
      <c r="A459" s="252" t="s">
        <v>4</v>
      </c>
      <c r="B459" s="253"/>
      <c r="C459" s="255" t="s">
        <v>33</v>
      </c>
      <c r="D459" s="257" t="s">
        <v>5</v>
      </c>
      <c r="E459" s="236"/>
      <c r="F459" s="236"/>
      <c r="G459" s="236"/>
      <c r="H459" s="236"/>
      <c r="I459" s="236"/>
      <c r="J459" s="237"/>
      <c r="K459" s="259" t="s">
        <v>34</v>
      </c>
      <c r="L459" s="261" t="s">
        <v>29</v>
      </c>
      <c r="M459" s="262"/>
      <c r="N459" s="263"/>
      <c r="O459" s="267" t="s">
        <v>157</v>
      </c>
      <c r="P459" s="262"/>
      <c r="Q459" s="268"/>
      <c r="R459" s="235" t="s">
        <v>30</v>
      </c>
      <c r="S459" s="235"/>
      <c r="T459" s="235"/>
      <c r="U459" s="235"/>
      <c r="V459" s="235"/>
      <c r="W459" s="235"/>
      <c r="X459" s="235"/>
      <c r="Y459" s="235"/>
      <c r="Z459" s="236" t="s">
        <v>9</v>
      </c>
      <c r="AA459" s="237"/>
    </row>
    <row r="460" spans="1:27" ht="24.9" customHeight="1" x14ac:dyDescent="0.2">
      <c r="A460" s="254"/>
      <c r="B460" s="239"/>
      <c r="C460" s="256"/>
      <c r="D460" s="258"/>
      <c r="E460" s="238"/>
      <c r="F460" s="238"/>
      <c r="G460" s="238"/>
      <c r="H460" s="238"/>
      <c r="I460" s="238"/>
      <c r="J460" s="239"/>
      <c r="K460" s="260"/>
      <c r="L460" s="264"/>
      <c r="M460" s="265"/>
      <c r="N460" s="266"/>
      <c r="O460" s="269"/>
      <c r="P460" s="265"/>
      <c r="Q460" s="270"/>
      <c r="R460" s="235" t="s">
        <v>13</v>
      </c>
      <c r="S460" s="235"/>
      <c r="T460" s="235"/>
      <c r="U460" s="235"/>
      <c r="V460" s="235"/>
      <c r="W460" s="235" t="s">
        <v>7</v>
      </c>
      <c r="X460" s="235"/>
      <c r="Y460" s="74" t="s">
        <v>128</v>
      </c>
      <c r="Z460" s="238"/>
      <c r="AA460" s="239"/>
    </row>
    <row r="461" spans="1:27" ht="38.1" customHeight="1" x14ac:dyDescent="0.2">
      <c r="A461" s="344"/>
      <c r="B461" s="345"/>
      <c r="C461" s="35"/>
      <c r="D461" s="346"/>
      <c r="E461" s="347"/>
      <c r="F461" s="347"/>
      <c r="G461" s="347"/>
      <c r="H461" s="347"/>
      <c r="I461" s="347"/>
      <c r="J461" s="348"/>
      <c r="K461" s="35"/>
      <c r="L461" s="349"/>
      <c r="M461" s="350"/>
      <c r="N461" s="351"/>
      <c r="O461" s="352"/>
      <c r="P461" s="350"/>
      <c r="Q461" s="353"/>
      <c r="R461" s="354"/>
      <c r="S461" s="354"/>
      <c r="T461" s="354"/>
      <c r="U461" s="354"/>
      <c r="V461" s="354"/>
      <c r="W461" s="355"/>
      <c r="X461" s="355"/>
      <c r="Y461" s="35"/>
      <c r="Z461" s="356"/>
      <c r="AA461" s="356"/>
    </row>
    <row r="462" spans="1:27" ht="38.1" customHeight="1" x14ac:dyDescent="0.2">
      <c r="A462" s="313"/>
      <c r="B462" s="314"/>
      <c r="C462" s="36"/>
      <c r="D462" s="315"/>
      <c r="E462" s="316"/>
      <c r="F462" s="316"/>
      <c r="G462" s="316"/>
      <c r="H462" s="316"/>
      <c r="I462" s="316"/>
      <c r="J462" s="317"/>
      <c r="K462" s="36"/>
      <c r="L462" s="318"/>
      <c r="M462" s="319"/>
      <c r="N462" s="320"/>
      <c r="O462" s="321"/>
      <c r="P462" s="319"/>
      <c r="Q462" s="322"/>
      <c r="R462" s="323"/>
      <c r="S462" s="323"/>
      <c r="T462" s="323"/>
      <c r="U462" s="323"/>
      <c r="V462" s="323"/>
      <c r="W462" s="324"/>
      <c r="X462" s="324"/>
      <c r="Y462" s="36"/>
      <c r="Z462" s="325"/>
      <c r="AA462" s="325"/>
    </row>
    <row r="463" spans="1:27" ht="38.1" customHeight="1" x14ac:dyDescent="0.2">
      <c r="A463" s="313"/>
      <c r="B463" s="314"/>
      <c r="C463" s="36"/>
      <c r="D463" s="315"/>
      <c r="E463" s="316"/>
      <c r="F463" s="316"/>
      <c r="G463" s="316"/>
      <c r="H463" s="316"/>
      <c r="I463" s="316"/>
      <c r="J463" s="317"/>
      <c r="K463" s="36"/>
      <c r="L463" s="318"/>
      <c r="M463" s="319"/>
      <c r="N463" s="320"/>
      <c r="O463" s="321"/>
      <c r="P463" s="319"/>
      <c r="Q463" s="322"/>
      <c r="R463" s="323"/>
      <c r="S463" s="323"/>
      <c r="T463" s="323"/>
      <c r="U463" s="323"/>
      <c r="V463" s="323"/>
      <c r="W463" s="324"/>
      <c r="X463" s="324"/>
      <c r="Y463" s="36"/>
      <c r="Z463" s="325"/>
      <c r="AA463" s="325"/>
    </row>
    <row r="464" spans="1:27" ht="38.1" customHeight="1" x14ac:dyDescent="0.2">
      <c r="A464" s="313"/>
      <c r="B464" s="314"/>
      <c r="C464" s="36"/>
      <c r="D464" s="315"/>
      <c r="E464" s="316"/>
      <c r="F464" s="316"/>
      <c r="G464" s="316"/>
      <c r="H464" s="316"/>
      <c r="I464" s="316"/>
      <c r="J464" s="317"/>
      <c r="K464" s="36"/>
      <c r="L464" s="318"/>
      <c r="M464" s="319"/>
      <c r="N464" s="320"/>
      <c r="O464" s="321"/>
      <c r="P464" s="319"/>
      <c r="Q464" s="322"/>
      <c r="R464" s="323"/>
      <c r="S464" s="323"/>
      <c r="T464" s="323"/>
      <c r="U464" s="323"/>
      <c r="V464" s="323"/>
      <c r="W464" s="324"/>
      <c r="X464" s="324"/>
      <c r="Y464" s="36"/>
      <c r="Z464" s="325"/>
      <c r="AA464" s="325"/>
    </row>
    <row r="465" spans="1:27" ht="38.1" customHeight="1" x14ac:dyDescent="0.2">
      <c r="A465" s="313"/>
      <c r="B465" s="314"/>
      <c r="C465" s="36"/>
      <c r="D465" s="315"/>
      <c r="E465" s="316"/>
      <c r="F465" s="316"/>
      <c r="G465" s="316"/>
      <c r="H465" s="316"/>
      <c r="I465" s="316"/>
      <c r="J465" s="317"/>
      <c r="K465" s="36"/>
      <c r="L465" s="318"/>
      <c r="M465" s="319"/>
      <c r="N465" s="320"/>
      <c r="O465" s="321"/>
      <c r="P465" s="319"/>
      <c r="Q465" s="322"/>
      <c r="R465" s="323"/>
      <c r="S465" s="323"/>
      <c r="T465" s="323"/>
      <c r="U465" s="323"/>
      <c r="V465" s="323"/>
      <c r="W465" s="324"/>
      <c r="X465" s="324"/>
      <c r="Y465" s="36"/>
      <c r="Z465" s="325"/>
      <c r="AA465" s="325"/>
    </row>
    <row r="466" spans="1:27" ht="38.1" customHeight="1" thickBot="1" x14ac:dyDescent="0.25">
      <c r="A466" s="313"/>
      <c r="B466" s="314"/>
      <c r="C466" s="37"/>
      <c r="D466" s="332"/>
      <c r="E466" s="333"/>
      <c r="F466" s="333"/>
      <c r="G466" s="333"/>
      <c r="H466" s="333"/>
      <c r="I466" s="333"/>
      <c r="J466" s="334"/>
      <c r="K466" s="37"/>
      <c r="L466" s="335"/>
      <c r="M466" s="336"/>
      <c r="N466" s="337"/>
      <c r="O466" s="338"/>
      <c r="P466" s="339"/>
      <c r="Q466" s="340"/>
      <c r="R466" s="341"/>
      <c r="S466" s="341"/>
      <c r="T466" s="341"/>
      <c r="U466" s="341"/>
      <c r="V466" s="341"/>
      <c r="W466" s="342"/>
      <c r="X466" s="342"/>
      <c r="Y466" s="35"/>
      <c r="Z466" s="343"/>
      <c r="AA466" s="343"/>
    </row>
    <row r="467" spans="1:27" ht="39" customHeight="1" thickTop="1" thickBot="1" x14ac:dyDescent="0.25">
      <c r="A467" s="71"/>
      <c r="B467" s="38"/>
      <c r="C467" s="38"/>
      <c r="D467" s="38"/>
      <c r="E467" s="39"/>
      <c r="J467" s="39"/>
      <c r="N467" s="283" t="s">
        <v>136</v>
      </c>
      <c r="O467" s="284"/>
      <c r="P467" s="284"/>
      <c r="Q467" s="285"/>
      <c r="R467" s="286">
        <f>SUM(R461:V466)</f>
        <v>0</v>
      </c>
      <c r="S467" s="286"/>
      <c r="T467" s="286"/>
      <c r="U467" s="286"/>
      <c r="V467" s="286"/>
      <c r="W467" s="287" t="s">
        <v>8</v>
      </c>
      <c r="X467" s="287"/>
      <c r="Y467" s="288">
        <f>SUM(Y468:AA470)</f>
        <v>0</v>
      </c>
      <c r="Z467" s="288"/>
      <c r="AA467" s="289"/>
    </row>
    <row r="468" spans="1:27" ht="27" customHeight="1" thickTop="1" x14ac:dyDescent="0.2">
      <c r="A468" s="71"/>
      <c r="B468" s="38"/>
      <c r="C468" s="38"/>
      <c r="D468" s="38"/>
      <c r="E468" s="39"/>
      <c r="J468" s="39"/>
      <c r="N468" s="290" t="s">
        <v>134</v>
      </c>
      <c r="O468" s="291"/>
      <c r="P468" s="291"/>
      <c r="Q468" s="292"/>
      <c r="R468" s="293">
        <f>SUMIF(W461:X466,10%,R461:V466)</f>
        <v>0</v>
      </c>
      <c r="S468" s="293"/>
      <c r="T468" s="293"/>
      <c r="U468" s="293"/>
      <c r="V468" s="293"/>
      <c r="W468" s="294" t="s">
        <v>8</v>
      </c>
      <c r="X468" s="294"/>
      <c r="Y468" s="327">
        <f>ROUND(R468*10%,0)</f>
        <v>0</v>
      </c>
      <c r="Z468" s="327"/>
      <c r="AA468" s="328"/>
    </row>
    <row r="469" spans="1:27" ht="27" customHeight="1" x14ac:dyDescent="0.2">
      <c r="D469" s="38"/>
      <c r="E469" s="39"/>
      <c r="J469" s="39"/>
      <c r="N469" s="299" t="s">
        <v>135</v>
      </c>
      <c r="O469" s="300"/>
      <c r="P469" s="300"/>
      <c r="Q469" s="301"/>
      <c r="R469" s="302">
        <f>SUMIF(W461:X466,8%,R461:V466)</f>
        <v>0</v>
      </c>
      <c r="S469" s="303"/>
      <c r="T469" s="303"/>
      <c r="U469" s="303"/>
      <c r="V469" s="304"/>
      <c r="W469" s="305" t="s">
        <v>8</v>
      </c>
      <c r="X469" s="306"/>
      <c r="Y469" s="329">
        <f>ROUND(R469*8%,0)</f>
        <v>0</v>
      </c>
      <c r="Z469" s="330"/>
      <c r="AA469" s="331"/>
    </row>
    <row r="470" spans="1:27" ht="27" customHeight="1" x14ac:dyDescent="0.2">
      <c r="D470" s="38"/>
      <c r="E470" s="39"/>
      <c r="J470" s="39"/>
      <c r="N470" s="310" t="s">
        <v>149</v>
      </c>
      <c r="O470" s="311"/>
      <c r="P470" s="311"/>
      <c r="Q470" s="312"/>
      <c r="R470" s="307">
        <f>SUMIF(W461:X466,0%,R461:V466)</f>
        <v>0</v>
      </c>
      <c r="S470" s="308"/>
      <c r="T470" s="308"/>
      <c r="U470" s="308"/>
      <c r="V470" s="309"/>
    </row>
    <row r="471" spans="1:27" ht="20.100000000000001" customHeight="1" x14ac:dyDescent="0.2">
      <c r="A471" s="297" t="s">
        <v>140</v>
      </c>
      <c r="B471" s="297"/>
      <c r="C471" s="297"/>
      <c r="D471" s="38"/>
      <c r="E471" s="39"/>
      <c r="J471" s="39"/>
      <c r="N471" s="40"/>
      <c r="O471" s="40"/>
      <c r="P471" s="40"/>
      <c r="Q471" s="326" t="str">
        <f>IF(ROUNDUP(R468*0.1,0)=Y468,IF(ROUNDUP(R469*0.08,0)=Y469," ",IF(ROUND(R469*0.08,0)=Y469," ",IF(ROUNDDOWN(R469*0.08,0)=Y469," ","消費税額を複数回端数処理されています。
必ずインボイス(納品書等)を添付して提出ください。"))),IF(ROUND(R468*0.1,0)=Y468,IF(ROUNDUP(R469*0.08,0)=Y469," ",IF(ROUND(R469*0.08,0)=Y469," ",IF(ROUNDDOWN(R469*0.08,0)=Y469," ","消費税額を複数回端数処理されています。
必ずインボイス(納品書等)を添付して提出ください。"))),IF(ROUNDDOWN(R468*0.1,0)=Y468,IF(ROUNDUP(R469*0.08,0)=Y469," ",IF(ROUND(R469*0.08,0)=Y469," ",IF(ROUNDDOWN(R469*0.08,0)=Y469,"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471" s="326"/>
      <c r="S471" s="326"/>
      <c r="T471" s="326"/>
      <c r="U471" s="326"/>
      <c r="V471" s="326"/>
      <c r="W471" s="326"/>
      <c r="X471" s="326"/>
      <c r="Y471" s="326"/>
      <c r="Z471" s="326"/>
      <c r="AA471" s="41"/>
    </row>
    <row r="472" spans="1:27" ht="20.100000000000001" customHeight="1" x14ac:dyDescent="0.2">
      <c r="A472" s="43" t="s">
        <v>142</v>
      </c>
      <c r="D472" s="44"/>
      <c r="E472" s="39"/>
      <c r="F472" s="39"/>
      <c r="G472" s="45"/>
      <c r="H472" s="46"/>
      <c r="I472" s="45"/>
      <c r="J472" s="46"/>
      <c r="K472" s="45"/>
      <c r="L472" s="45"/>
      <c r="M472" s="46"/>
      <c r="Q472" s="326"/>
      <c r="R472" s="326"/>
      <c r="S472" s="326"/>
      <c r="T472" s="326"/>
      <c r="U472" s="326"/>
      <c r="V472" s="326"/>
      <c r="W472" s="326"/>
      <c r="X472" s="326"/>
      <c r="Y472" s="326"/>
      <c r="Z472" s="326"/>
      <c r="AA472" s="49"/>
    </row>
    <row r="473" spans="1:27" ht="20.100000000000001" customHeight="1" x14ac:dyDescent="0.15">
      <c r="A473" s="43" t="s">
        <v>143</v>
      </c>
      <c r="B473" s="50"/>
      <c r="C473" s="50"/>
      <c r="D473" s="50"/>
      <c r="E473" s="51"/>
      <c r="F473" s="51"/>
      <c r="G473" s="51"/>
      <c r="H473" s="51"/>
      <c r="M473" s="52"/>
      <c r="Q473" s="326"/>
      <c r="R473" s="326"/>
      <c r="S473" s="326"/>
      <c r="T473" s="326"/>
      <c r="U473" s="326"/>
      <c r="V473" s="326"/>
      <c r="W473" s="326"/>
      <c r="X473" s="326"/>
      <c r="Y473" s="326"/>
      <c r="Z473" s="326"/>
    </row>
    <row r="474" spans="1:27" ht="20.100000000000001" customHeight="1" x14ac:dyDescent="0.15">
      <c r="A474" s="43" t="s">
        <v>141</v>
      </c>
      <c r="B474" s="50"/>
      <c r="C474" s="50"/>
      <c r="D474" s="50"/>
      <c r="E474" s="51"/>
      <c r="F474" s="51"/>
      <c r="G474" s="51"/>
      <c r="H474" s="51"/>
      <c r="M474" s="52"/>
      <c r="R474" s="298" t="s">
        <v>35</v>
      </c>
      <c r="S474" s="298"/>
      <c r="T474" s="298"/>
      <c r="U474" s="298" t="s">
        <v>10</v>
      </c>
      <c r="V474" s="298"/>
      <c r="W474" s="298"/>
      <c r="X474" s="298" t="s">
        <v>11</v>
      </c>
      <c r="Y474" s="298"/>
      <c r="Z474" s="298"/>
    </row>
    <row r="475" spans="1:27" ht="20.100000000000001" customHeight="1" x14ac:dyDescent="0.15">
      <c r="A475" s="43" t="s">
        <v>131</v>
      </c>
      <c r="B475" s="50"/>
      <c r="C475" s="50"/>
      <c r="D475" s="50"/>
      <c r="E475" s="51"/>
      <c r="F475" s="51"/>
      <c r="G475" s="51"/>
      <c r="H475" s="51"/>
      <c r="M475" s="52"/>
      <c r="R475" s="298"/>
      <c r="S475" s="298"/>
      <c r="T475" s="298"/>
      <c r="U475" s="298"/>
      <c r="V475" s="298"/>
      <c r="W475" s="298"/>
      <c r="X475" s="298"/>
      <c r="Y475" s="298"/>
      <c r="Z475" s="298"/>
    </row>
    <row r="476" spans="1:27" ht="20.100000000000001" customHeight="1" x14ac:dyDescent="0.15">
      <c r="A476" s="43" t="s">
        <v>145</v>
      </c>
      <c r="B476" s="50"/>
      <c r="C476" s="50"/>
      <c r="D476" s="50"/>
      <c r="E476" s="51"/>
      <c r="F476" s="51"/>
      <c r="G476" s="51"/>
      <c r="H476" s="51"/>
      <c r="M476" s="52"/>
      <c r="R476" s="298"/>
      <c r="S476" s="298"/>
      <c r="T476" s="298"/>
      <c r="U476" s="298"/>
      <c r="V476" s="298"/>
      <c r="W476" s="298"/>
      <c r="X476" s="298"/>
      <c r="Y476" s="298"/>
      <c r="Z476" s="298"/>
    </row>
    <row r="477" spans="1:27" ht="20.100000000000001" customHeight="1" x14ac:dyDescent="0.15">
      <c r="A477" s="83" t="s">
        <v>144</v>
      </c>
      <c r="R477" s="298"/>
      <c r="S477" s="298"/>
      <c r="T477" s="298"/>
      <c r="U477" s="298"/>
      <c r="V477" s="298"/>
      <c r="W477" s="298"/>
      <c r="X477" s="298"/>
      <c r="Y477" s="298"/>
      <c r="Z477" s="298"/>
    </row>
    <row r="478" spans="1:27" ht="24" customHeight="1" x14ac:dyDescent="0.2">
      <c r="AA478" s="84"/>
    </row>
    <row r="479" spans="1:27" ht="20.100000000000001" customHeight="1" x14ac:dyDescent="0.2">
      <c r="AA479" s="82" t="str">
        <f>IF(D493="",IF(D487="",IF(R493="","","pageplus"),"pageplus"),"pageplus")</f>
        <v/>
      </c>
    </row>
    <row r="480" spans="1:27" ht="39.9" customHeight="1" x14ac:dyDescent="0.2">
      <c r="A480" s="205" t="s">
        <v>31</v>
      </c>
      <c r="B480" s="205"/>
      <c r="C480" s="205"/>
      <c r="D480" s="205"/>
      <c r="E480" s="205"/>
      <c r="F480" s="205"/>
      <c r="G480" s="205"/>
      <c r="H480" s="205"/>
      <c r="I480" s="205"/>
      <c r="J480" s="205"/>
      <c r="K480" s="205"/>
      <c r="L480" s="205"/>
      <c r="M480" s="205"/>
      <c r="N480" s="205"/>
      <c r="O480" s="205"/>
      <c r="P480" s="205"/>
      <c r="Q480" s="205"/>
      <c r="R480" s="205"/>
      <c r="S480" s="205"/>
      <c r="T480" s="205"/>
      <c r="U480" s="205"/>
      <c r="V480" s="205"/>
      <c r="W480" s="205"/>
      <c r="X480" s="205"/>
      <c r="Y480" s="205"/>
      <c r="Z480" s="205"/>
      <c r="AA480" s="205"/>
    </row>
    <row r="481" spans="1:27" ht="24.9" customHeight="1" x14ac:dyDescent="0.2">
      <c r="A481" s="90" t="s">
        <v>183</v>
      </c>
      <c r="B481" s="90"/>
      <c r="C481" s="90"/>
      <c r="D481" s="90"/>
      <c r="E481" s="90"/>
      <c r="F481" s="90"/>
      <c r="G481" s="90"/>
      <c r="H481" s="89"/>
      <c r="J481" s="65"/>
      <c r="K481" s="65"/>
      <c r="L481" s="65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86">
        <f>AA449+1</f>
        <v>14</v>
      </c>
    </row>
    <row r="482" spans="1:27" ht="24.9" customHeight="1" x14ac:dyDescent="0.2">
      <c r="A482" s="6"/>
      <c r="Q482" s="124" t="s">
        <v>0</v>
      </c>
      <c r="R482" s="125"/>
      <c r="S482" s="125"/>
      <c r="T482" s="126"/>
      <c r="U482" s="212" t="str">
        <f>IF($U$7="","",$U$7)</f>
        <v/>
      </c>
      <c r="V482" s="127"/>
      <c r="W482" s="127"/>
      <c r="X482" s="127"/>
      <c r="Y482" s="127"/>
      <c r="Z482" s="127"/>
      <c r="AA482" s="128"/>
    </row>
    <row r="483" spans="1:27" ht="24.9" customHeight="1" x14ac:dyDescent="0.2">
      <c r="A483" s="206" t="str">
        <f>IF($A$10="","",$A$10)</f>
        <v/>
      </c>
      <c r="B483" s="207"/>
      <c r="C483" s="208"/>
      <c r="D483" s="67" t="s">
        <v>41</v>
      </c>
      <c r="E483" s="209" t="str">
        <f>IF($E$10="","",$E$10)</f>
        <v/>
      </c>
      <c r="F483" s="210"/>
      <c r="G483" s="210"/>
      <c r="H483" s="210"/>
      <c r="I483" s="211"/>
      <c r="Q483" s="213" t="s">
        <v>126</v>
      </c>
      <c r="R483" s="214"/>
      <c r="S483" s="214"/>
      <c r="T483" s="215"/>
      <c r="U483" s="219" t="str">
        <f>IF($U$8="","",$U$8)</f>
        <v/>
      </c>
      <c r="V483" s="129"/>
      <c r="W483" s="129"/>
      <c r="X483" s="129"/>
      <c r="Y483" s="129"/>
      <c r="Z483" s="129"/>
      <c r="AA483" s="130"/>
    </row>
    <row r="484" spans="1:27" ht="16.5" customHeight="1" x14ac:dyDescent="0.2">
      <c r="A484" s="51"/>
      <c r="B484" s="52"/>
      <c r="C484" s="52"/>
      <c r="D484" s="52"/>
      <c r="E484" s="51"/>
      <c r="F484" s="51"/>
      <c r="G484" s="51"/>
      <c r="H484" s="51"/>
      <c r="I484" s="51"/>
      <c r="J484" s="51"/>
      <c r="K484" s="51"/>
      <c r="L484" s="51"/>
      <c r="M484" s="70"/>
      <c r="Q484" s="216"/>
      <c r="R484" s="217"/>
      <c r="S484" s="217"/>
      <c r="T484" s="218"/>
      <c r="U484" s="220" t="s">
        <v>138</v>
      </c>
      <c r="V484" s="131"/>
      <c r="W484" s="131"/>
      <c r="X484" s="131"/>
      <c r="Y484" s="131"/>
      <c r="Z484" s="131"/>
      <c r="AA484" s="132"/>
    </row>
    <row r="485" spans="1:27" ht="15.75" customHeight="1" x14ac:dyDescent="0.2">
      <c r="A485" s="51"/>
      <c r="B485" s="70"/>
      <c r="C485" s="70"/>
      <c r="D485" s="70"/>
      <c r="E485" s="71"/>
      <c r="F485" s="71"/>
      <c r="G485" s="51"/>
      <c r="H485" s="71"/>
      <c r="I485" s="71"/>
      <c r="J485" s="71"/>
      <c r="K485" s="71"/>
      <c r="L485" s="71"/>
      <c r="M485" s="70"/>
      <c r="R485" s="2"/>
      <c r="T485" s="2"/>
      <c r="U485" s="2"/>
      <c r="V485" s="2"/>
      <c r="W485" s="2"/>
      <c r="Y485" s="2"/>
      <c r="Z485" s="2"/>
    </row>
    <row r="486" spans="1:27" ht="24.9" customHeight="1" x14ac:dyDescent="0.2">
      <c r="A486" s="191" t="s">
        <v>1</v>
      </c>
      <c r="B486" s="192"/>
      <c r="C486" s="192"/>
      <c r="D486" s="363"/>
      <c r="E486" s="364"/>
      <c r="F486" s="364"/>
      <c r="G486" s="364"/>
      <c r="H486" s="364"/>
      <c r="I486" s="364"/>
      <c r="J486" s="364"/>
      <c r="K486" s="364"/>
      <c r="L486" s="364"/>
      <c r="M486" s="365"/>
      <c r="N486" s="18"/>
      <c r="O486" s="72" t="s">
        <v>36</v>
      </c>
      <c r="P486" s="73"/>
      <c r="Q486" s="196" t="str">
        <f>IF($Q$12="","",$Q$12)</f>
        <v/>
      </c>
      <c r="R486" s="133"/>
      <c r="S486" s="133"/>
      <c r="T486" s="133"/>
      <c r="U486" s="133"/>
      <c r="V486" s="133"/>
      <c r="W486" s="133"/>
      <c r="X486" s="133"/>
      <c r="Y486" s="133"/>
      <c r="Z486" s="133"/>
      <c r="AA486" s="11"/>
    </row>
    <row r="487" spans="1:27" ht="24.9" customHeight="1" x14ac:dyDescent="0.2">
      <c r="A487" s="191" t="s">
        <v>32</v>
      </c>
      <c r="B487" s="192"/>
      <c r="C487" s="192"/>
      <c r="D487" s="357"/>
      <c r="E487" s="358"/>
      <c r="F487" s="358"/>
      <c r="G487" s="358"/>
      <c r="H487" s="358"/>
      <c r="I487" s="358"/>
      <c r="J487" s="358"/>
      <c r="K487" s="358"/>
      <c r="L487" s="358"/>
      <c r="M487" s="359"/>
      <c r="N487" s="18"/>
      <c r="O487" s="72" t="s">
        <v>37</v>
      </c>
      <c r="P487" s="73"/>
      <c r="Q487" s="203" t="str">
        <f>IF($Q$13="","",$Q$13)</f>
        <v/>
      </c>
      <c r="R487" s="136"/>
      <c r="S487" s="136"/>
      <c r="T487" s="136"/>
      <c r="U487" s="136"/>
      <c r="V487" s="136"/>
      <c r="W487" s="136"/>
      <c r="X487" s="136"/>
      <c r="Y487" s="136"/>
      <c r="Z487" s="136"/>
      <c r="AA487" s="12"/>
    </row>
    <row r="488" spans="1:27" ht="24.9" customHeight="1" x14ac:dyDescent="0.2">
      <c r="A488" s="191"/>
      <c r="B488" s="192"/>
      <c r="C488" s="192"/>
      <c r="D488" s="357"/>
      <c r="E488" s="358"/>
      <c r="F488" s="358"/>
      <c r="G488" s="358"/>
      <c r="H488" s="358"/>
      <c r="I488" s="358"/>
      <c r="J488" s="358"/>
      <c r="K488" s="358"/>
      <c r="L488" s="358"/>
      <c r="M488" s="359"/>
      <c r="N488" s="18"/>
      <c r="O488" s="72" t="s">
        <v>2</v>
      </c>
      <c r="P488" s="73"/>
      <c r="Q488" s="203" t="str">
        <f>IF($Q$14="","",$Q$14)</f>
        <v/>
      </c>
      <c r="R488" s="136"/>
      <c r="S488" s="136"/>
      <c r="T488" s="136"/>
      <c r="U488" s="136"/>
      <c r="V488" s="136"/>
      <c r="W488" s="136"/>
      <c r="X488" s="136"/>
      <c r="Y488" s="136"/>
      <c r="Z488" s="136"/>
      <c r="AA488" s="20" t="s">
        <v>16</v>
      </c>
    </row>
    <row r="489" spans="1:27" ht="24.9" customHeight="1" x14ac:dyDescent="0.2">
      <c r="A489" s="191"/>
      <c r="B489" s="192"/>
      <c r="C489" s="192"/>
      <c r="D489" s="360"/>
      <c r="E489" s="361"/>
      <c r="F489" s="361"/>
      <c r="G489" s="361"/>
      <c r="H489" s="361"/>
      <c r="I489" s="361"/>
      <c r="J489" s="361"/>
      <c r="K489" s="361"/>
      <c r="L489" s="361"/>
      <c r="M489" s="362"/>
      <c r="N489" s="18"/>
      <c r="O489" s="72" t="s">
        <v>3</v>
      </c>
      <c r="P489" s="73"/>
      <c r="Q489" s="204" t="str">
        <f>IF($Q$15="","",$Q$15)</f>
        <v/>
      </c>
      <c r="R489" s="145"/>
      <c r="S489" s="145"/>
      <c r="T489" s="145"/>
      <c r="U489" s="145"/>
      <c r="V489" s="145"/>
      <c r="W489" s="145"/>
      <c r="X489" s="145"/>
      <c r="Y489" s="145"/>
      <c r="Z489" s="145"/>
      <c r="AA489" s="14"/>
    </row>
    <row r="490" spans="1:27" ht="20.100000000000001" customHeight="1" x14ac:dyDescent="0.2">
      <c r="A490" s="71"/>
      <c r="B490" s="70"/>
      <c r="C490" s="70"/>
      <c r="D490" s="70"/>
      <c r="E490" s="71"/>
      <c r="F490" s="71"/>
      <c r="G490" s="71"/>
      <c r="H490" s="71"/>
      <c r="I490" s="71"/>
      <c r="J490" s="71"/>
      <c r="K490" s="71"/>
      <c r="L490" s="71"/>
      <c r="M490" s="70"/>
    </row>
    <row r="491" spans="1:27" ht="24.9" customHeight="1" x14ac:dyDescent="0.2">
      <c r="A491" s="252" t="s">
        <v>4</v>
      </c>
      <c r="B491" s="253"/>
      <c r="C491" s="255" t="s">
        <v>33</v>
      </c>
      <c r="D491" s="257" t="s">
        <v>5</v>
      </c>
      <c r="E491" s="236"/>
      <c r="F491" s="236"/>
      <c r="G491" s="236"/>
      <c r="H491" s="236"/>
      <c r="I491" s="236"/>
      <c r="J491" s="237"/>
      <c r="K491" s="259" t="s">
        <v>34</v>
      </c>
      <c r="L491" s="261" t="s">
        <v>29</v>
      </c>
      <c r="M491" s="262"/>
      <c r="N491" s="263"/>
      <c r="O491" s="267" t="s">
        <v>157</v>
      </c>
      <c r="P491" s="262"/>
      <c r="Q491" s="268"/>
      <c r="R491" s="235" t="s">
        <v>30</v>
      </c>
      <c r="S491" s="235"/>
      <c r="T491" s="235"/>
      <c r="U491" s="235"/>
      <c r="V491" s="235"/>
      <c r="W491" s="235"/>
      <c r="X491" s="235"/>
      <c r="Y491" s="235"/>
      <c r="Z491" s="236" t="s">
        <v>9</v>
      </c>
      <c r="AA491" s="237"/>
    </row>
    <row r="492" spans="1:27" ht="24.9" customHeight="1" x14ac:dyDescent="0.2">
      <c r="A492" s="254"/>
      <c r="B492" s="239"/>
      <c r="C492" s="256"/>
      <c r="D492" s="258"/>
      <c r="E492" s="238"/>
      <c r="F492" s="238"/>
      <c r="G492" s="238"/>
      <c r="H492" s="238"/>
      <c r="I492" s="238"/>
      <c r="J492" s="239"/>
      <c r="K492" s="260"/>
      <c r="L492" s="264"/>
      <c r="M492" s="265"/>
      <c r="N492" s="266"/>
      <c r="O492" s="269"/>
      <c r="P492" s="265"/>
      <c r="Q492" s="270"/>
      <c r="R492" s="235" t="s">
        <v>13</v>
      </c>
      <c r="S492" s="235"/>
      <c r="T492" s="235"/>
      <c r="U492" s="235"/>
      <c r="V492" s="235"/>
      <c r="W492" s="235" t="s">
        <v>7</v>
      </c>
      <c r="X492" s="235"/>
      <c r="Y492" s="74" t="s">
        <v>128</v>
      </c>
      <c r="Z492" s="238"/>
      <c r="AA492" s="239"/>
    </row>
    <row r="493" spans="1:27" ht="38.1" customHeight="1" x14ac:dyDescent="0.2">
      <c r="A493" s="344"/>
      <c r="B493" s="345"/>
      <c r="C493" s="35"/>
      <c r="D493" s="346"/>
      <c r="E493" s="347"/>
      <c r="F493" s="347"/>
      <c r="G493" s="347"/>
      <c r="H493" s="347"/>
      <c r="I493" s="347"/>
      <c r="J493" s="348"/>
      <c r="K493" s="35"/>
      <c r="L493" s="349"/>
      <c r="M493" s="350"/>
      <c r="N493" s="351"/>
      <c r="O493" s="352"/>
      <c r="P493" s="350"/>
      <c r="Q493" s="353"/>
      <c r="R493" s="354"/>
      <c r="S493" s="354"/>
      <c r="T493" s="354"/>
      <c r="U493" s="354"/>
      <c r="V493" s="354"/>
      <c r="W493" s="355"/>
      <c r="X493" s="355"/>
      <c r="Y493" s="35"/>
      <c r="Z493" s="356"/>
      <c r="AA493" s="356"/>
    </row>
    <row r="494" spans="1:27" ht="38.1" customHeight="1" x14ac:dyDescent="0.2">
      <c r="A494" s="313"/>
      <c r="B494" s="314"/>
      <c r="C494" s="36"/>
      <c r="D494" s="315"/>
      <c r="E494" s="316"/>
      <c r="F494" s="316"/>
      <c r="G494" s="316"/>
      <c r="H494" s="316"/>
      <c r="I494" s="316"/>
      <c r="J494" s="317"/>
      <c r="K494" s="36"/>
      <c r="L494" s="318"/>
      <c r="M494" s="319"/>
      <c r="N494" s="320"/>
      <c r="O494" s="321"/>
      <c r="P494" s="319"/>
      <c r="Q494" s="322"/>
      <c r="R494" s="323"/>
      <c r="S494" s="323"/>
      <c r="T494" s="323"/>
      <c r="U494" s="323"/>
      <c r="V494" s="323"/>
      <c r="W494" s="324"/>
      <c r="X494" s="324"/>
      <c r="Y494" s="36"/>
      <c r="Z494" s="325"/>
      <c r="AA494" s="325"/>
    </row>
    <row r="495" spans="1:27" ht="38.1" customHeight="1" x14ac:dyDescent="0.2">
      <c r="A495" s="313"/>
      <c r="B495" s="314"/>
      <c r="C495" s="36"/>
      <c r="D495" s="315"/>
      <c r="E495" s="316"/>
      <c r="F495" s="316"/>
      <c r="G495" s="316"/>
      <c r="H495" s="316"/>
      <c r="I495" s="316"/>
      <c r="J495" s="317"/>
      <c r="K495" s="36"/>
      <c r="L495" s="318"/>
      <c r="M495" s="319"/>
      <c r="N495" s="320"/>
      <c r="O495" s="321"/>
      <c r="P495" s="319"/>
      <c r="Q495" s="322"/>
      <c r="R495" s="323"/>
      <c r="S495" s="323"/>
      <c r="T495" s="323"/>
      <c r="U495" s="323"/>
      <c r="V495" s="323"/>
      <c r="W495" s="324"/>
      <c r="X495" s="324"/>
      <c r="Y495" s="36"/>
      <c r="Z495" s="325"/>
      <c r="AA495" s="325"/>
    </row>
    <row r="496" spans="1:27" ht="38.1" customHeight="1" x14ac:dyDescent="0.2">
      <c r="A496" s="313"/>
      <c r="B496" s="314"/>
      <c r="C496" s="36"/>
      <c r="D496" s="315"/>
      <c r="E496" s="316"/>
      <c r="F496" s="316"/>
      <c r="G496" s="316"/>
      <c r="H496" s="316"/>
      <c r="I496" s="316"/>
      <c r="J496" s="317"/>
      <c r="K496" s="36"/>
      <c r="L496" s="318"/>
      <c r="M496" s="319"/>
      <c r="N496" s="320"/>
      <c r="O496" s="321"/>
      <c r="P496" s="319"/>
      <c r="Q496" s="322"/>
      <c r="R496" s="323"/>
      <c r="S496" s="323"/>
      <c r="T496" s="323"/>
      <c r="U496" s="323"/>
      <c r="V496" s="323"/>
      <c r="W496" s="324"/>
      <c r="X496" s="324"/>
      <c r="Y496" s="36"/>
      <c r="Z496" s="325"/>
      <c r="AA496" s="325"/>
    </row>
    <row r="497" spans="1:27" ht="38.1" customHeight="1" x14ac:dyDescent="0.2">
      <c r="A497" s="313"/>
      <c r="B497" s="314"/>
      <c r="C497" s="36"/>
      <c r="D497" s="315"/>
      <c r="E497" s="316"/>
      <c r="F497" s="316"/>
      <c r="G497" s="316"/>
      <c r="H497" s="316"/>
      <c r="I497" s="316"/>
      <c r="J497" s="317"/>
      <c r="K497" s="36"/>
      <c r="L497" s="318"/>
      <c r="M497" s="319"/>
      <c r="N497" s="320"/>
      <c r="O497" s="321"/>
      <c r="P497" s="319"/>
      <c r="Q497" s="322"/>
      <c r="R497" s="323"/>
      <c r="S497" s="323"/>
      <c r="T497" s="323"/>
      <c r="U497" s="323"/>
      <c r="V497" s="323"/>
      <c r="W497" s="324"/>
      <c r="X497" s="324"/>
      <c r="Y497" s="36"/>
      <c r="Z497" s="325"/>
      <c r="AA497" s="325"/>
    </row>
    <row r="498" spans="1:27" ht="38.1" customHeight="1" thickBot="1" x14ac:dyDescent="0.25">
      <c r="A498" s="313"/>
      <c r="B498" s="314"/>
      <c r="C498" s="37"/>
      <c r="D498" s="332"/>
      <c r="E498" s="333"/>
      <c r="F498" s="333"/>
      <c r="G498" s="333"/>
      <c r="H498" s="333"/>
      <c r="I498" s="333"/>
      <c r="J498" s="334"/>
      <c r="K498" s="37"/>
      <c r="L498" s="335"/>
      <c r="M498" s="336"/>
      <c r="N498" s="337"/>
      <c r="O498" s="338"/>
      <c r="P498" s="339"/>
      <c r="Q498" s="340"/>
      <c r="R498" s="341"/>
      <c r="S498" s="341"/>
      <c r="T498" s="341"/>
      <c r="U498" s="341"/>
      <c r="V498" s="341"/>
      <c r="W498" s="342"/>
      <c r="X498" s="342"/>
      <c r="Y498" s="35"/>
      <c r="Z498" s="343"/>
      <c r="AA498" s="343"/>
    </row>
    <row r="499" spans="1:27" ht="39" customHeight="1" thickTop="1" thickBot="1" x14ac:dyDescent="0.25">
      <c r="A499" s="71"/>
      <c r="B499" s="38"/>
      <c r="C499" s="38"/>
      <c r="D499" s="38"/>
      <c r="E499" s="39"/>
      <c r="J499" s="39"/>
      <c r="N499" s="283" t="s">
        <v>136</v>
      </c>
      <c r="O499" s="284"/>
      <c r="P499" s="284"/>
      <c r="Q499" s="285"/>
      <c r="R499" s="286">
        <f>SUM(R493:V498)</f>
        <v>0</v>
      </c>
      <c r="S499" s="286"/>
      <c r="T499" s="286"/>
      <c r="U499" s="286"/>
      <c r="V499" s="286"/>
      <c r="W499" s="287" t="s">
        <v>8</v>
      </c>
      <c r="X499" s="287"/>
      <c r="Y499" s="288">
        <f>SUM(Y500:AA502)</f>
        <v>0</v>
      </c>
      <c r="Z499" s="288"/>
      <c r="AA499" s="289"/>
    </row>
    <row r="500" spans="1:27" ht="27" customHeight="1" thickTop="1" x14ac:dyDescent="0.2">
      <c r="A500" s="71"/>
      <c r="B500" s="38"/>
      <c r="C500" s="38"/>
      <c r="D500" s="38"/>
      <c r="E500" s="39"/>
      <c r="J500" s="39"/>
      <c r="N500" s="290" t="s">
        <v>134</v>
      </c>
      <c r="O500" s="291"/>
      <c r="P500" s="291"/>
      <c r="Q500" s="292"/>
      <c r="R500" s="293">
        <f>SUMIF(W493:X498,10%,R493:V498)</f>
        <v>0</v>
      </c>
      <c r="S500" s="293"/>
      <c r="T500" s="293"/>
      <c r="U500" s="293"/>
      <c r="V500" s="293"/>
      <c r="W500" s="294" t="s">
        <v>8</v>
      </c>
      <c r="X500" s="294"/>
      <c r="Y500" s="327">
        <f>ROUND(R500*10%,0)</f>
        <v>0</v>
      </c>
      <c r="Z500" s="327"/>
      <c r="AA500" s="328"/>
    </row>
    <row r="501" spans="1:27" ht="27" customHeight="1" x14ac:dyDescent="0.2">
      <c r="D501" s="38"/>
      <c r="E501" s="39"/>
      <c r="J501" s="39"/>
      <c r="N501" s="299" t="s">
        <v>135</v>
      </c>
      <c r="O501" s="300"/>
      <c r="P501" s="300"/>
      <c r="Q501" s="301"/>
      <c r="R501" s="302">
        <f>SUMIF(W493:X498,8%,R493:V498)</f>
        <v>0</v>
      </c>
      <c r="S501" s="303"/>
      <c r="T501" s="303"/>
      <c r="U501" s="303"/>
      <c r="V501" s="304"/>
      <c r="W501" s="305" t="s">
        <v>8</v>
      </c>
      <c r="X501" s="306"/>
      <c r="Y501" s="329">
        <f>ROUND(R501*8%,0)</f>
        <v>0</v>
      </c>
      <c r="Z501" s="330"/>
      <c r="AA501" s="331"/>
    </row>
    <row r="502" spans="1:27" ht="27" customHeight="1" x14ac:dyDescent="0.2">
      <c r="D502" s="38"/>
      <c r="E502" s="39"/>
      <c r="J502" s="39"/>
      <c r="N502" s="310" t="s">
        <v>149</v>
      </c>
      <c r="O502" s="311"/>
      <c r="P502" s="311"/>
      <c r="Q502" s="312"/>
      <c r="R502" s="307">
        <f>SUMIF(W493:X498,0%,R493:V498)</f>
        <v>0</v>
      </c>
      <c r="S502" s="308"/>
      <c r="T502" s="308"/>
      <c r="U502" s="308"/>
      <c r="V502" s="309"/>
    </row>
    <row r="503" spans="1:27" ht="20.100000000000001" customHeight="1" x14ac:dyDescent="0.2">
      <c r="A503" s="297" t="s">
        <v>140</v>
      </c>
      <c r="B503" s="297"/>
      <c r="C503" s="297"/>
      <c r="D503" s="38"/>
      <c r="E503" s="39"/>
      <c r="J503" s="39"/>
      <c r="N503" s="40"/>
      <c r="O503" s="40"/>
      <c r="P503" s="40"/>
      <c r="Q503" s="326" t="str">
        <f>IF(ROUNDUP(R500*0.1,0)=Y500,IF(ROUNDUP(R501*0.08,0)=Y501," ",IF(ROUND(R501*0.08,0)=Y501," ",IF(ROUNDDOWN(R501*0.08,0)=Y501," ","消費税額を複数回端数処理されています。
必ずインボイス(納品書等)を添付して提出ください。"))),IF(ROUND(R500*0.1,0)=Y500,IF(ROUNDUP(R501*0.08,0)=Y501," ",IF(ROUND(R501*0.08,0)=Y501," ",IF(ROUNDDOWN(R501*0.08,0)=Y501," ","消費税額を複数回端数処理されています。
必ずインボイス(納品書等)を添付して提出ください。"))),IF(ROUNDDOWN(R500*0.1,0)=Y500,IF(ROUNDUP(R501*0.08,0)=Y501," ",IF(ROUND(R501*0.08,0)=Y501," ",IF(ROUNDDOWN(R501*0.08,0)=Y501,"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03" s="326"/>
      <c r="S503" s="326"/>
      <c r="T503" s="326"/>
      <c r="U503" s="326"/>
      <c r="V503" s="326"/>
      <c r="W503" s="326"/>
      <c r="X503" s="326"/>
      <c r="Y503" s="326"/>
      <c r="Z503" s="326"/>
      <c r="AA503" s="41"/>
    </row>
    <row r="504" spans="1:27" ht="20.100000000000001" customHeight="1" x14ac:dyDescent="0.2">
      <c r="A504" s="43" t="s">
        <v>142</v>
      </c>
      <c r="D504" s="44"/>
      <c r="E504" s="39"/>
      <c r="F504" s="39"/>
      <c r="G504" s="45"/>
      <c r="H504" s="46"/>
      <c r="I504" s="45"/>
      <c r="J504" s="46"/>
      <c r="K504" s="45"/>
      <c r="L504" s="45"/>
      <c r="M504" s="46"/>
      <c r="Q504" s="326"/>
      <c r="R504" s="326"/>
      <c r="S504" s="326"/>
      <c r="T504" s="326"/>
      <c r="U504" s="326"/>
      <c r="V504" s="326"/>
      <c r="W504" s="326"/>
      <c r="X504" s="326"/>
      <c r="Y504" s="326"/>
      <c r="Z504" s="326"/>
      <c r="AA504" s="49"/>
    </row>
    <row r="505" spans="1:27" ht="20.100000000000001" customHeight="1" x14ac:dyDescent="0.15">
      <c r="A505" s="43" t="s">
        <v>143</v>
      </c>
      <c r="B505" s="50"/>
      <c r="C505" s="50"/>
      <c r="D505" s="50"/>
      <c r="E505" s="51"/>
      <c r="F505" s="51"/>
      <c r="G505" s="51"/>
      <c r="H505" s="51"/>
      <c r="M505" s="52"/>
      <c r="Q505" s="326"/>
      <c r="R505" s="326"/>
      <c r="S505" s="326"/>
      <c r="T505" s="326"/>
      <c r="U505" s="326"/>
      <c r="V505" s="326"/>
      <c r="W505" s="326"/>
      <c r="X505" s="326"/>
      <c r="Y505" s="326"/>
      <c r="Z505" s="326"/>
    </row>
    <row r="506" spans="1:27" ht="20.100000000000001" customHeight="1" x14ac:dyDescent="0.15">
      <c r="A506" s="43" t="s">
        <v>141</v>
      </c>
      <c r="B506" s="50"/>
      <c r="C506" s="50"/>
      <c r="D506" s="50"/>
      <c r="E506" s="51"/>
      <c r="F506" s="51"/>
      <c r="G506" s="51"/>
      <c r="H506" s="51"/>
      <c r="M506" s="52"/>
      <c r="R506" s="298" t="s">
        <v>35</v>
      </c>
      <c r="S506" s="298"/>
      <c r="T506" s="298"/>
      <c r="U506" s="298" t="s">
        <v>10</v>
      </c>
      <c r="V506" s="298"/>
      <c r="W506" s="298"/>
      <c r="X506" s="298" t="s">
        <v>11</v>
      </c>
      <c r="Y506" s="298"/>
      <c r="Z506" s="298"/>
    </row>
    <row r="507" spans="1:27" ht="20.100000000000001" customHeight="1" x14ac:dyDescent="0.15">
      <c r="A507" s="43" t="s">
        <v>131</v>
      </c>
      <c r="B507" s="50"/>
      <c r="C507" s="50"/>
      <c r="D507" s="50"/>
      <c r="E507" s="51"/>
      <c r="F507" s="51"/>
      <c r="G507" s="51"/>
      <c r="H507" s="51"/>
      <c r="M507" s="52"/>
      <c r="R507" s="298"/>
      <c r="S507" s="298"/>
      <c r="T507" s="298"/>
      <c r="U507" s="298"/>
      <c r="V507" s="298"/>
      <c r="W507" s="298"/>
      <c r="X507" s="298"/>
      <c r="Y507" s="298"/>
      <c r="Z507" s="298"/>
    </row>
    <row r="508" spans="1:27" ht="20.100000000000001" customHeight="1" x14ac:dyDescent="0.15">
      <c r="A508" s="43" t="s">
        <v>145</v>
      </c>
      <c r="B508" s="50"/>
      <c r="C508" s="50"/>
      <c r="D508" s="50"/>
      <c r="E508" s="51"/>
      <c r="F508" s="51"/>
      <c r="G508" s="51"/>
      <c r="H508" s="51"/>
      <c r="M508" s="52"/>
      <c r="R508" s="298"/>
      <c r="S508" s="298"/>
      <c r="T508" s="298"/>
      <c r="U508" s="298"/>
      <c r="V508" s="298"/>
      <c r="W508" s="298"/>
      <c r="X508" s="298"/>
      <c r="Y508" s="298"/>
      <c r="Z508" s="298"/>
    </row>
    <row r="509" spans="1:27" ht="20.100000000000001" customHeight="1" x14ac:dyDescent="0.15">
      <c r="A509" s="83" t="s">
        <v>144</v>
      </c>
      <c r="R509" s="298"/>
      <c r="S509" s="298"/>
      <c r="T509" s="298"/>
      <c r="U509" s="298"/>
      <c r="V509" s="298"/>
      <c r="W509" s="298"/>
      <c r="X509" s="298"/>
      <c r="Y509" s="298"/>
      <c r="Z509" s="298"/>
    </row>
    <row r="510" spans="1:27" ht="24" customHeight="1" x14ac:dyDescent="0.2">
      <c r="AA510" s="84"/>
    </row>
    <row r="511" spans="1:27" ht="20.100000000000001" customHeight="1" x14ac:dyDescent="0.2">
      <c r="AA511" s="82" t="str">
        <f>IF(D525="",IF(D519="",IF(R525="","","pageplus"),"pageplus"),"pageplus")</f>
        <v/>
      </c>
    </row>
    <row r="512" spans="1:27" ht="39.9" customHeight="1" x14ac:dyDescent="0.2">
      <c r="A512" s="205" t="s">
        <v>31</v>
      </c>
      <c r="B512" s="205"/>
      <c r="C512" s="205"/>
      <c r="D512" s="205"/>
      <c r="E512" s="205"/>
      <c r="F512" s="205"/>
      <c r="G512" s="205"/>
      <c r="H512" s="205"/>
      <c r="I512" s="205"/>
      <c r="J512" s="205"/>
      <c r="K512" s="205"/>
      <c r="L512" s="205"/>
      <c r="M512" s="205"/>
      <c r="N512" s="205"/>
      <c r="O512" s="205"/>
      <c r="P512" s="205"/>
      <c r="Q512" s="205"/>
      <c r="R512" s="205"/>
      <c r="S512" s="205"/>
      <c r="T512" s="205"/>
      <c r="U512" s="205"/>
      <c r="V512" s="205"/>
      <c r="W512" s="205"/>
      <c r="X512" s="205"/>
      <c r="Y512" s="205"/>
      <c r="Z512" s="205"/>
      <c r="AA512" s="205"/>
    </row>
    <row r="513" spans="1:27" ht="24.9" customHeight="1" x14ac:dyDescent="0.2">
      <c r="A513" s="90" t="s">
        <v>183</v>
      </c>
      <c r="B513" s="90"/>
      <c r="C513" s="90"/>
      <c r="D513" s="90"/>
      <c r="E513" s="90"/>
      <c r="F513" s="90"/>
      <c r="G513" s="90"/>
      <c r="H513" s="89"/>
      <c r="J513" s="65"/>
      <c r="K513" s="65"/>
      <c r="L513" s="65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86">
        <f>AA481+1</f>
        <v>15</v>
      </c>
    </row>
    <row r="514" spans="1:27" ht="24.9" customHeight="1" x14ac:dyDescent="0.2">
      <c r="A514" s="6"/>
      <c r="Q514" s="124" t="s">
        <v>0</v>
      </c>
      <c r="R514" s="125"/>
      <c r="S514" s="125"/>
      <c r="T514" s="126"/>
      <c r="U514" s="212" t="str">
        <f>IF($U$7="","",$U$7)</f>
        <v/>
      </c>
      <c r="V514" s="127"/>
      <c r="W514" s="127"/>
      <c r="X514" s="127"/>
      <c r="Y514" s="127"/>
      <c r="Z514" s="127"/>
      <c r="AA514" s="128"/>
    </row>
    <row r="515" spans="1:27" ht="24.9" customHeight="1" x14ac:dyDescent="0.2">
      <c r="A515" s="206" t="str">
        <f>IF($A$10="","",$A$10)</f>
        <v/>
      </c>
      <c r="B515" s="207"/>
      <c r="C515" s="208"/>
      <c r="D515" s="67" t="s">
        <v>41</v>
      </c>
      <c r="E515" s="209" t="str">
        <f>IF($E$10="","",$E$10)</f>
        <v/>
      </c>
      <c r="F515" s="210"/>
      <c r="G515" s="210"/>
      <c r="H515" s="210"/>
      <c r="I515" s="211"/>
      <c r="Q515" s="213" t="s">
        <v>126</v>
      </c>
      <c r="R515" s="214"/>
      <c r="S515" s="214"/>
      <c r="T515" s="215"/>
      <c r="U515" s="219" t="str">
        <f>IF($U$8="","",$U$8)</f>
        <v/>
      </c>
      <c r="V515" s="129"/>
      <c r="W515" s="129"/>
      <c r="X515" s="129"/>
      <c r="Y515" s="129"/>
      <c r="Z515" s="129"/>
      <c r="AA515" s="130"/>
    </row>
    <row r="516" spans="1:27" ht="16.5" customHeight="1" x14ac:dyDescent="0.2">
      <c r="A516" s="51"/>
      <c r="B516" s="52"/>
      <c r="C516" s="52"/>
      <c r="D516" s="52"/>
      <c r="E516" s="51"/>
      <c r="F516" s="51"/>
      <c r="G516" s="51"/>
      <c r="H516" s="51"/>
      <c r="I516" s="51"/>
      <c r="J516" s="51"/>
      <c r="K516" s="51"/>
      <c r="L516" s="51"/>
      <c r="M516" s="70"/>
      <c r="Q516" s="216"/>
      <c r="R516" s="217"/>
      <c r="S516" s="217"/>
      <c r="T516" s="218"/>
      <c r="U516" s="220" t="s">
        <v>138</v>
      </c>
      <c r="V516" s="131"/>
      <c r="W516" s="131"/>
      <c r="X516" s="131"/>
      <c r="Y516" s="131"/>
      <c r="Z516" s="131"/>
      <c r="AA516" s="132"/>
    </row>
    <row r="517" spans="1:27" ht="15.75" customHeight="1" x14ac:dyDescent="0.2">
      <c r="A517" s="51"/>
      <c r="B517" s="70"/>
      <c r="C517" s="70"/>
      <c r="D517" s="70"/>
      <c r="E517" s="71"/>
      <c r="F517" s="71"/>
      <c r="G517" s="51"/>
      <c r="H517" s="71"/>
      <c r="I517" s="71"/>
      <c r="J517" s="71"/>
      <c r="K517" s="71"/>
      <c r="L517" s="71"/>
      <c r="M517" s="70"/>
      <c r="R517" s="2"/>
      <c r="T517" s="2"/>
      <c r="U517" s="2"/>
      <c r="V517" s="2"/>
      <c r="W517" s="2"/>
      <c r="Y517" s="2"/>
      <c r="Z517" s="2"/>
    </row>
    <row r="518" spans="1:27" ht="24.9" customHeight="1" x14ac:dyDescent="0.2">
      <c r="A518" s="191" t="s">
        <v>1</v>
      </c>
      <c r="B518" s="192"/>
      <c r="C518" s="192"/>
      <c r="D518" s="363"/>
      <c r="E518" s="364"/>
      <c r="F518" s="364"/>
      <c r="G518" s="364"/>
      <c r="H518" s="364"/>
      <c r="I518" s="364"/>
      <c r="J518" s="364"/>
      <c r="K518" s="364"/>
      <c r="L518" s="364"/>
      <c r="M518" s="365"/>
      <c r="N518" s="18"/>
      <c r="O518" s="72" t="s">
        <v>36</v>
      </c>
      <c r="P518" s="73"/>
      <c r="Q518" s="196" t="str">
        <f>IF($Q$12="","",$Q$12)</f>
        <v/>
      </c>
      <c r="R518" s="133"/>
      <c r="S518" s="133"/>
      <c r="T518" s="133"/>
      <c r="U518" s="133"/>
      <c r="V518" s="133"/>
      <c r="W518" s="133"/>
      <c r="X518" s="133"/>
      <c r="Y518" s="133"/>
      <c r="Z518" s="133"/>
      <c r="AA518" s="11"/>
    </row>
    <row r="519" spans="1:27" ht="24.9" customHeight="1" x14ac:dyDescent="0.2">
      <c r="A519" s="191" t="s">
        <v>32</v>
      </c>
      <c r="B519" s="192"/>
      <c r="C519" s="192"/>
      <c r="D519" s="357"/>
      <c r="E519" s="358"/>
      <c r="F519" s="358"/>
      <c r="G519" s="358"/>
      <c r="H519" s="358"/>
      <c r="I519" s="358"/>
      <c r="J519" s="358"/>
      <c r="K519" s="358"/>
      <c r="L519" s="358"/>
      <c r="M519" s="359"/>
      <c r="N519" s="18"/>
      <c r="O519" s="72" t="s">
        <v>37</v>
      </c>
      <c r="P519" s="73"/>
      <c r="Q519" s="203" t="str">
        <f>IF($Q$13="","",$Q$13)</f>
        <v/>
      </c>
      <c r="R519" s="136"/>
      <c r="S519" s="136"/>
      <c r="T519" s="136"/>
      <c r="U519" s="136"/>
      <c r="V519" s="136"/>
      <c r="W519" s="136"/>
      <c r="X519" s="136"/>
      <c r="Y519" s="136"/>
      <c r="Z519" s="136"/>
      <c r="AA519" s="12"/>
    </row>
    <row r="520" spans="1:27" ht="24.9" customHeight="1" x14ac:dyDescent="0.2">
      <c r="A520" s="191"/>
      <c r="B520" s="192"/>
      <c r="C520" s="192"/>
      <c r="D520" s="357"/>
      <c r="E520" s="358"/>
      <c r="F520" s="358"/>
      <c r="G520" s="358"/>
      <c r="H520" s="358"/>
      <c r="I520" s="358"/>
      <c r="J520" s="358"/>
      <c r="K520" s="358"/>
      <c r="L520" s="358"/>
      <c r="M520" s="359"/>
      <c r="N520" s="18"/>
      <c r="O520" s="72" t="s">
        <v>2</v>
      </c>
      <c r="P520" s="73"/>
      <c r="Q520" s="203" t="str">
        <f>IF($Q$14="","",$Q$14)</f>
        <v/>
      </c>
      <c r="R520" s="136"/>
      <c r="S520" s="136"/>
      <c r="T520" s="136"/>
      <c r="U520" s="136"/>
      <c r="V520" s="136"/>
      <c r="W520" s="136"/>
      <c r="X520" s="136"/>
      <c r="Y520" s="136"/>
      <c r="Z520" s="136"/>
      <c r="AA520" s="20" t="s">
        <v>16</v>
      </c>
    </row>
    <row r="521" spans="1:27" ht="24.9" customHeight="1" x14ac:dyDescent="0.2">
      <c r="A521" s="191"/>
      <c r="B521" s="192"/>
      <c r="C521" s="192"/>
      <c r="D521" s="360"/>
      <c r="E521" s="361"/>
      <c r="F521" s="361"/>
      <c r="G521" s="361"/>
      <c r="H521" s="361"/>
      <c r="I521" s="361"/>
      <c r="J521" s="361"/>
      <c r="K521" s="361"/>
      <c r="L521" s="361"/>
      <c r="M521" s="362"/>
      <c r="N521" s="18"/>
      <c r="O521" s="72" t="s">
        <v>3</v>
      </c>
      <c r="P521" s="73"/>
      <c r="Q521" s="204" t="str">
        <f>IF($Q$15="","",$Q$15)</f>
        <v/>
      </c>
      <c r="R521" s="145"/>
      <c r="S521" s="145"/>
      <c r="T521" s="145"/>
      <c r="U521" s="145"/>
      <c r="V521" s="145"/>
      <c r="W521" s="145"/>
      <c r="X521" s="145"/>
      <c r="Y521" s="145"/>
      <c r="Z521" s="145"/>
      <c r="AA521" s="14"/>
    </row>
    <row r="522" spans="1:27" ht="20.100000000000001" customHeight="1" x14ac:dyDescent="0.2">
      <c r="A522" s="71"/>
      <c r="B522" s="70"/>
      <c r="C522" s="70"/>
      <c r="D522" s="70"/>
      <c r="E522" s="71"/>
      <c r="F522" s="71"/>
      <c r="G522" s="71"/>
      <c r="H522" s="71"/>
      <c r="I522" s="71"/>
      <c r="J522" s="71"/>
      <c r="K522" s="71"/>
      <c r="L522" s="71"/>
      <c r="M522" s="70"/>
    </row>
    <row r="523" spans="1:27" ht="24.9" customHeight="1" x14ac:dyDescent="0.2">
      <c r="A523" s="252" t="s">
        <v>4</v>
      </c>
      <c r="B523" s="253"/>
      <c r="C523" s="255" t="s">
        <v>33</v>
      </c>
      <c r="D523" s="257" t="s">
        <v>5</v>
      </c>
      <c r="E523" s="236"/>
      <c r="F523" s="236"/>
      <c r="G523" s="236"/>
      <c r="H523" s="236"/>
      <c r="I523" s="236"/>
      <c r="J523" s="237"/>
      <c r="K523" s="259" t="s">
        <v>34</v>
      </c>
      <c r="L523" s="261" t="s">
        <v>29</v>
      </c>
      <c r="M523" s="262"/>
      <c r="N523" s="263"/>
      <c r="O523" s="267" t="s">
        <v>157</v>
      </c>
      <c r="P523" s="262"/>
      <c r="Q523" s="268"/>
      <c r="R523" s="235" t="s">
        <v>30</v>
      </c>
      <c r="S523" s="235"/>
      <c r="T523" s="235"/>
      <c r="U523" s="235"/>
      <c r="V523" s="235"/>
      <c r="W523" s="235"/>
      <c r="X523" s="235"/>
      <c r="Y523" s="235"/>
      <c r="Z523" s="236" t="s">
        <v>9</v>
      </c>
      <c r="AA523" s="237"/>
    </row>
    <row r="524" spans="1:27" ht="24.9" customHeight="1" x14ac:dyDescent="0.2">
      <c r="A524" s="254"/>
      <c r="B524" s="239"/>
      <c r="C524" s="256"/>
      <c r="D524" s="258"/>
      <c r="E524" s="238"/>
      <c r="F524" s="238"/>
      <c r="G524" s="238"/>
      <c r="H524" s="238"/>
      <c r="I524" s="238"/>
      <c r="J524" s="239"/>
      <c r="K524" s="260"/>
      <c r="L524" s="264"/>
      <c r="M524" s="265"/>
      <c r="N524" s="266"/>
      <c r="O524" s="269"/>
      <c r="P524" s="265"/>
      <c r="Q524" s="270"/>
      <c r="R524" s="235" t="s">
        <v>13</v>
      </c>
      <c r="S524" s="235"/>
      <c r="T524" s="235"/>
      <c r="U524" s="235"/>
      <c r="V524" s="235"/>
      <c r="W524" s="235" t="s">
        <v>7</v>
      </c>
      <c r="X524" s="235"/>
      <c r="Y524" s="74" t="s">
        <v>128</v>
      </c>
      <c r="Z524" s="238"/>
      <c r="AA524" s="239"/>
    </row>
    <row r="525" spans="1:27" ht="38.1" customHeight="1" x14ac:dyDescent="0.2">
      <c r="A525" s="344"/>
      <c r="B525" s="345"/>
      <c r="C525" s="35"/>
      <c r="D525" s="346"/>
      <c r="E525" s="347"/>
      <c r="F525" s="347"/>
      <c r="G525" s="347"/>
      <c r="H525" s="347"/>
      <c r="I525" s="347"/>
      <c r="J525" s="348"/>
      <c r="K525" s="35"/>
      <c r="L525" s="349"/>
      <c r="M525" s="350"/>
      <c r="N525" s="351"/>
      <c r="O525" s="352"/>
      <c r="P525" s="350"/>
      <c r="Q525" s="353"/>
      <c r="R525" s="354"/>
      <c r="S525" s="354"/>
      <c r="T525" s="354"/>
      <c r="U525" s="354"/>
      <c r="V525" s="354"/>
      <c r="W525" s="355"/>
      <c r="X525" s="355"/>
      <c r="Y525" s="35"/>
      <c r="Z525" s="356"/>
      <c r="AA525" s="356"/>
    </row>
    <row r="526" spans="1:27" ht="38.1" customHeight="1" x14ac:dyDescent="0.2">
      <c r="A526" s="313"/>
      <c r="B526" s="314"/>
      <c r="C526" s="36"/>
      <c r="D526" s="315"/>
      <c r="E526" s="316"/>
      <c r="F526" s="316"/>
      <c r="G526" s="316"/>
      <c r="H526" s="316"/>
      <c r="I526" s="316"/>
      <c r="J526" s="317"/>
      <c r="K526" s="36"/>
      <c r="L526" s="318"/>
      <c r="M526" s="319"/>
      <c r="N526" s="320"/>
      <c r="O526" s="321"/>
      <c r="P526" s="319"/>
      <c r="Q526" s="322"/>
      <c r="R526" s="323"/>
      <c r="S526" s="323"/>
      <c r="T526" s="323"/>
      <c r="U526" s="323"/>
      <c r="V526" s="323"/>
      <c r="W526" s="324"/>
      <c r="X526" s="324"/>
      <c r="Y526" s="36"/>
      <c r="Z526" s="325"/>
      <c r="AA526" s="325"/>
    </row>
    <row r="527" spans="1:27" ht="38.1" customHeight="1" x14ac:dyDescent="0.2">
      <c r="A527" s="313"/>
      <c r="B527" s="314"/>
      <c r="C527" s="36"/>
      <c r="D527" s="315"/>
      <c r="E527" s="316"/>
      <c r="F527" s="316"/>
      <c r="G527" s="316"/>
      <c r="H527" s="316"/>
      <c r="I527" s="316"/>
      <c r="J527" s="317"/>
      <c r="K527" s="36"/>
      <c r="L527" s="318"/>
      <c r="M527" s="319"/>
      <c r="N527" s="320"/>
      <c r="O527" s="321"/>
      <c r="P527" s="319"/>
      <c r="Q527" s="322"/>
      <c r="R527" s="323"/>
      <c r="S527" s="323"/>
      <c r="T527" s="323"/>
      <c r="U527" s="323"/>
      <c r="V527" s="323"/>
      <c r="W527" s="324"/>
      <c r="X527" s="324"/>
      <c r="Y527" s="36"/>
      <c r="Z527" s="325"/>
      <c r="AA527" s="325"/>
    </row>
    <row r="528" spans="1:27" ht="38.1" customHeight="1" x14ac:dyDescent="0.2">
      <c r="A528" s="313"/>
      <c r="B528" s="314"/>
      <c r="C528" s="36"/>
      <c r="D528" s="315"/>
      <c r="E528" s="316"/>
      <c r="F528" s="316"/>
      <c r="G528" s="316"/>
      <c r="H528" s="316"/>
      <c r="I528" s="316"/>
      <c r="J528" s="317"/>
      <c r="K528" s="36"/>
      <c r="L528" s="318"/>
      <c r="M528" s="319"/>
      <c r="N528" s="320"/>
      <c r="O528" s="321"/>
      <c r="P528" s="319"/>
      <c r="Q528" s="322"/>
      <c r="R528" s="323"/>
      <c r="S528" s="323"/>
      <c r="T528" s="323"/>
      <c r="U528" s="323"/>
      <c r="V528" s="323"/>
      <c r="W528" s="324"/>
      <c r="X528" s="324"/>
      <c r="Y528" s="36"/>
      <c r="Z528" s="325"/>
      <c r="AA528" s="325"/>
    </row>
    <row r="529" spans="1:27" ht="38.1" customHeight="1" x14ac:dyDescent="0.2">
      <c r="A529" s="313"/>
      <c r="B529" s="314"/>
      <c r="C529" s="36"/>
      <c r="D529" s="315"/>
      <c r="E529" s="316"/>
      <c r="F529" s="316"/>
      <c r="G529" s="316"/>
      <c r="H529" s="316"/>
      <c r="I529" s="316"/>
      <c r="J529" s="317"/>
      <c r="K529" s="36"/>
      <c r="L529" s="318"/>
      <c r="M529" s="319"/>
      <c r="N529" s="320"/>
      <c r="O529" s="321"/>
      <c r="P529" s="319"/>
      <c r="Q529" s="322"/>
      <c r="R529" s="323"/>
      <c r="S529" s="323"/>
      <c r="T529" s="323"/>
      <c r="U529" s="323"/>
      <c r="V529" s="323"/>
      <c r="W529" s="324"/>
      <c r="X529" s="324"/>
      <c r="Y529" s="36"/>
      <c r="Z529" s="325"/>
      <c r="AA529" s="325"/>
    </row>
    <row r="530" spans="1:27" ht="38.1" customHeight="1" thickBot="1" x14ac:dyDescent="0.25">
      <c r="A530" s="313"/>
      <c r="B530" s="314"/>
      <c r="C530" s="37"/>
      <c r="D530" s="332"/>
      <c r="E530" s="333"/>
      <c r="F530" s="333"/>
      <c r="G530" s="333"/>
      <c r="H530" s="333"/>
      <c r="I530" s="333"/>
      <c r="J530" s="334"/>
      <c r="K530" s="37"/>
      <c r="L530" s="335"/>
      <c r="M530" s="336"/>
      <c r="N530" s="337"/>
      <c r="O530" s="338"/>
      <c r="P530" s="339"/>
      <c r="Q530" s="340"/>
      <c r="R530" s="341"/>
      <c r="S530" s="341"/>
      <c r="T530" s="341"/>
      <c r="U530" s="341"/>
      <c r="V530" s="341"/>
      <c r="W530" s="342"/>
      <c r="X530" s="342"/>
      <c r="Y530" s="35"/>
      <c r="Z530" s="343"/>
      <c r="AA530" s="343"/>
    </row>
    <row r="531" spans="1:27" ht="39" customHeight="1" thickTop="1" thickBot="1" x14ac:dyDescent="0.25">
      <c r="A531" s="71"/>
      <c r="B531" s="38"/>
      <c r="C531" s="38"/>
      <c r="D531" s="38"/>
      <c r="E531" s="39"/>
      <c r="J531" s="39"/>
      <c r="N531" s="283" t="s">
        <v>136</v>
      </c>
      <c r="O531" s="284"/>
      <c r="P531" s="284"/>
      <c r="Q531" s="285"/>
      <c r="R531" s="286">
        <f>SUM(R525:V530)</f>
        <v>0</v>
      </c>
      <c r="S531" s="286"/>
      <c r="T531" s="286"/>
      <c r="U531" s="286"/>
      <c r="V531" s="286"/>
      <c r="W531" s="287" t="s">
        <v>8</v>
      </c>
      <c r="X531" s="287"/>
      <c r="Y531" s="288">
        <f>SUM(Y532:AA534)</f>
        <v>0</v>
      </c>
      <c r="Z531" s="288"/>
      <c r="AA531" s="289"/>
    </row>
    <row r="532" spans="1:27" ht="27" customHeight="1" thickTop="1" x14ac:dyDescent="0.2">
      <c r="A532" s="71"/>
      <c r="B532" s="38"/>
      <c r="C532" s="38"/>
      <c r="D532" s="38"/>
      <c r="E532" s="39"/>
      <c r="J532" s="39"/>
      <c r="N532" s="290" t="s">
        <v>134</v>
      </c>
      <c r="O532" s="291"/>
      <c r="P532" s="291"/>
      <c r="Q532" s="292"/>
      <c r="R532" s="293">
        <f>SUMIF(W525:X530,10%,R525:V530)</f>
        <v>0</v>
      </c>
      <c r="S532" s="293"/>
      <c r="T532" s="293"/>
      <c r="U532" s="293"/>
      <c r="V532" s="293"/>
      <c r="W532" s="294" t="s">
        <v>8</v>
      </c>
      <c r="X532" s="294"/>
      <c r="Y532" s="327">
        <f>ROUND(R532*10%,0)</f>
        <v>0</v>
      </c>
      <c r="Z532" s="327"/>
      <c r="AA532" s="328"/>
    </row>
    <row r="533" spans="1:27" ht="27" customHeight="1" x14ac:dyDescent="0.2">
      <c r="D533" s="38"/>
      <c r="E533" s="39"/>
      <c r="J533" s="39"/>
      <c r="N533" s="299" t="s">
        <v>135</v>
      </c>
      <c r="O533" s="300"/>
      <c r="P533" s="300"/>
      <c r="Q533" s="301"/>
      <c r="R533" s="302">
        <f>SUMIF(W525:X530,8%,R525:V530)</f>
        <v>0</v>
      </c>
      <c r="S533" s="303"/>
      <c r="T533" s="303"/>
      <c r="U533" s="303"/>
      <c r="V533" s="304"/>
      <c r="W533" s="305" t="s">
        <v>8</v>
      </c>
      <c r="X533" s="306"/>
      <c r="Y533" s="329">
        <f>ROUND(R533*8%,0)</f>
        <v>0</v>
      </c>
      <c r="Z533" s="330"/>
      <c r="AA533" s="331"/>
    </row>
    <row r="534" spans="1:27" ht="27" customHeight="1" x14ac:dyDescent="0.2">
      <c r="D534" s="38"/>
      <c r="E534" s="39"/>
      <c r="J534" s="39"/>
      <c r="N534" s="310" t="s">
        <v>149</v>
      </c>
      <c r="O534" s="311"/>
      <c r="P534" s="311"/>
      <c r="Q534" s="312"/>
      <c r="R534" s="307">
        <f>SUMIF(W525:X530,0%,R525:V530)</f>
        <v>0</v>
      </c>
      <c r="S534" s="308"/>
      <c r="T534" s="308"/>
      <c r="U534" s="308"/>
      <c r="V534" s="309"/>
    </row>
    <row r="535" spans="1:27" ht="20.100000000000001" customHeight="1" x14ac:dyDescent="0.2">
      <c r="A535" s="297" t="s">
        <v>140</v>
      </c>
      <c r="B535" s="297"/>
      <c r="C535" s="297"/>
      <c r="D535" s="38"/>
      <c r="E535" s="39"/>
      <c r="J535" s="39"/>
      <c r="N535" s="40"/>
      <c r="O535" s="40"/>
      <c r="P535" s="40"/>
      <c r="Q535" s="326" t="str">
        <f>IF(ROUNDUP(R532*0.1,0)=Y532,IF(ROUNDUP(R533*0.08,0)=Y533," ",IF(ROUND(R533*0.08,0)=Y533," ",IF(ROUNDDOWN(R533*0.08,0)=Y533," ","消費税額を複数回端数処理されています。
必ずインボイス(納品書等)を添付して提出ください。"))),IF(ROUND(R532*0.1,0)=Y532,IF(ROUNDUP(R533*0.08,0)=Y533," ",IF(ROUND(R533*0.08,0)=Y533," ",IF(ROUNDDOWN(R533*0.08,0)=Y533," ","消費税額を複数回端数処理されています。
必ずインボイス(納品書等)を添付して提出ください。"))),IF(ROUNDDOWN(R532*0.1,0)=Y532,IF(ROUNDUP(R533*0.08,0)=Y533," ",IF(ROUND(R533*0.08,0)=Y533," ",IF(ROUNDDOWN(R533*0.08,0)=Y533,"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35" s="326"/>
      <c r="S535" s="326"/>
      <c r="T535" s="326"/>
      <c r="U535" s="326"/>
      <c r="V535" s="326"/>
      <c r="W535" s="326"/>
      <c r="X535" s="326"/>
      <c r="Y535" s="326"/>
      <c r="Z535" s="326"/>
      <c r="AA535" s="41"/>
    </row>
    <row r="536" spans="1:27" ht="20.100000000000001" customHeight="1" x14ac:dyDescent="0.2">
      <c r="A536" s="43" t="s">
        <v>142</v>
      </c>
      <c r="D536" s="44"/>
      <c r="E536" s="39"/>
      <c r="F536" s="39"/>
      <c r="G536" s="45"/>
      <c r="H536" s="46"/>
      <c r="I536" s="45"/>
      <c r="J536" s="46"/>
      <c r="K536" s="45"/>
      <c r="L536" s="45"/>
      <c r="M536" s="46"/>
      <c r="Q536" s="326"/>
      <c r="R536" s="326"/>
      <c r="S536" s="326"/>
      <c r="T536" s="326"/>
      <c r="U536" s="326"/>
      <c r="V536" s="326"/>
      <c r="W536" s="326"/>
      <c r="X536" s="326"/>
      <c r="Y536" s="326"/>
      <c r="Z536" s="326"/>
      <c r="AA536" s="49"/>
    </row>
    <row r="537" spans="1:27" ht="20.100000000000001" customHeight="1" x14ac:dyDescent="0.15">
      <c r="A537" s="43" t="s">
        <v>143</v>
      </c>
      <c r="B537" s="50"/>
      <c r="C537" s="50"/>
      <c r="D537" s="50"/>
      <c r="E537" s="51"/>
      <c r="F537" s="51"/>
      <c r="G537" s="51"/>
      <c r="H537" s="51"/>
      <c r="M537" s="52"/>
      <c r="Q537" s="326"/>
      <c r="R537" s="326"/>
      <c r="S537" s="326"/>
      <c r="T537" s="326"/>
      <c r="U537" s="326"/>
      <c r="V537" s="326"/>
      <c r="W537" s="326"/>
      <c r="X537" s="326"/>
      <c r="Y537" s="326"/>
      <c r="Z537" s="326"/>
    </row>
    <row r="538" spans="1:27" ht="20.100000000000001" customHeight="1" x14ac:dyDescent="0.15">
      <c r="A538" s="43" t="s">
        <v>141</v>
      </c>
      <c r="B538" s="50"/>
      <c r="C538" s="50"/>
      <c r="D538" s="50"/>
      <c r="E538" s="51"/>
      <c r="F538" s="51"/>
      <c r="G538" s="51"/>
      <c r="H538" s="51"/>
      <c r="M538" s="52"/>
      <c r="R538" s="298" t="s">
        <v>35</v>
      </c>
      <c r="S538" s="298"/>
      <c r="T538" s="298"/>
      <c r="U538" s="298" t="s">
        <v>10</v>
      </c>
      <c r="V538" s="298"/>
      <c r="W538" s="298"/>
      <c r="X538" s="298" t="s">
        <v>11</v>
      </c>
      <c r="Y538" s="298"/>
      <c r="Z538" s="298"/>
    </row>
    <row r="539" spans="1:27" ht="20.100000000000001" customHeight="1" x14ac:dyDescent="0.15">
      <c r="A539" s="43" t="s">
        <v>131</v>
      </c>
      <c r="B539" s="50"/>
      <c r="C539" s="50"/>
      <c r="D539" s="50"/>
      <c r="E539" s="51"/>
      <c r="F539" s="51"/>
      <c r="G539" s="51"/>
      <c r="H539" s="51"/>
      <c r="M539" s="52"/>
      <c r="R539" s="298"/>
      <c r="S539" s="298"/>
      <c r="T539" s="298"/>
      <c r="U539" s="298"/>
      <c r="V539" s="298"/>
      <c r="W539" s="298"/>
      <c r="X539" s="298"/>
      <c r="Y539" s="298"/>
      <c r="Z539" s="298"/>
    </row>
    <row r="540" spans="1:27" ht="20.100000000000001" customHeight="1" x14ac:dyDescent="0.15">
      <c r="A540" s="43" t="s">
        <v>145</v>
      </c>
      <c r="B540" s="50"/>
      <c r="C540" s="50"/>
      <c r="D540" s="50"/>
      <c r="E540" s="51"/>
      <c r="F540" s="51"/>
      <c r="G540" s="51"/>
      <c r="H540" s="51"/>
      <c r="M540" s="52"/>
      <c r="R540" s="298"/>
      <c r="S540" s="298"/>
      <c r="T540" s="298"/>
      <c r="U540" s="298"/>
      <c r="V540" s="298"/>
      <c r="W540" s="298"/>
      <c r="X540" s="298"/>
      <c r="Y540" s="298"/>
      <c r="Z540" s="298"/>
    </row>
    <row r="541" spans="1:27" ht="20.100000000000001" customHeight="1" x14ac:dyDescent="0.15">
      <c r="A541" s="83" t="s">
        <v>144</v>
      </c>
      <c r="R541" s="298"/>
      <c r="S541" s="298"/>
      <c r="T541" s="298"/>
      <c r="U541" s="298"/>
      <c r="V541" s="298"/>
      <c r="W541" s="298"/>
      <c r="X541" s="298"/>
      <c r="Y541" s="298"/>
      <c r="Z541" s="298"/>
    </row>
    <row r="542" spans="1:27" ht="24" customHeight="1" x14ac:dyDescent="0.2">
      <c r="AA542" s="84"/>
    </row>
    <row r="543" spans="1:27" ht="20.100000000000001" customHeight="1" x14ac:dyDescent="0.2">
      <c r="AA543" s="82" t="str">
        <f>IF(D557="",IF(D551="",IF(R557="","","pageplus"),"pageplus"),"pageplus")</f>
        <v/>
      </c>
    </row>
    <row r="544" spans="1:27" ht="39.9" customHeight="1" x14ac:dyDescent="0.2">
      <c r="A544" s="205" t="s">
        <v>31</v>
      </c>
      <c r="B544" s="205"/>
      <c r="C544" s="205"/>
      <c r="D544" s="205"/>
      <c r="E544" s="205"/>
      <c r="F544" s="205"/>
      <c r="G544" s="205"/>
      <c r="H544" s="205"/>
      <c r="I544" s="205"/>
      <c r="J544" s="205"/>
      <c r="K544" s="205"/>
      <c r="L544" s="205"/>
      <c r="M544" s="205"/>
      <c r="N544" s="205"/>
      <c r="O544" s="205"/>
      <c r="P544" s="205"/>
      <c r="Q544" s="205"/>
      <c r="R544" s="205"/>
      <c r="S544" s="205"/>
      <c r="T544" s="205"/>
      <c r="U544" s="205"/>
      <c r="V544" s="205"/>
      <c r="W544" s="205"/>
      <c r="X544" s="205"/>
      <c r="Y544" s="205"/>
      <c r="Z544" s="205"/>
      <c r="AA544" s="205"/>
    </row>
    <row r="545" spans="1:27" ht="24.9" customHeight="1" x14ac:dyDescent="0.2">
      <c r="A545" s="90" t="s">
        <v>183</v>
      </c>
      <c r="B545" s="90"/>
      <c r="C545" s="90"/>
      <c r="D545" s="90"/>
      <c r="E545" s="90"/>
      <c r="F545" s="90"/>
      <c r="G545" s="90"/>
      <c r="H545" s="89"/>
      <c r="J545" s="65"/>
      <c r="K545" s="65"/>
      <c r="L545" s="65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86">
        <f>AA513+1</f>
        <v>16</v>
      </c>
    </row>
    <row r="546" spans="1:27" ht="24.9" customHeight="1" x14ac:dyDescent="0.2">
      <c r="A546" s="6"/>
      <c r="Q546" s="124" t="s">
        <v>0</v>
      </c>
      <c r="R546" s="125"/>
      <c r="S546" s="125"/>
      <c r="T546" s="126"/>
      <c r="U546" s="212" t="str">
        <f>IF($U$7="","",$U$7)</f>
        <v/>
      </c>
      <c r="V546" s="127"/>
      <c r="W546" s="127"/>
      <c r="X546" s="127"/>
      <c r="Y546" s="127"/>
      <c r="Z546" s="127"/>
      <c r="AA546" s="128"/>
    </row>
    <row r="547" spans="1:27" ht="24.9" customHeight="1" x14ac:dyDescent="0.2">
      <c r="A547" s="206" t="str">
        <f>IF($A$10="","",$A$10)</f>
        <v/>
      </c>
      <c r="B547" s="207"/>
      <c r="C547" s="208"/>
      <c r="D547" s="67" t="s">
        <v>41</v>
      </c>
      <c r="E547" s="209" t="str">
        <f>IF($E$10="","",$E$10)</f>
        <v/>
      </c>
      <c r="F547" s="210"/>
      <c r="G547" s="210"/>
      <c r="H547" s="210"/>
      <c r="I547" s="211"/>
      <c r="Q547" s="213" t="s">
        <v>126</v>
      </c>
      <c r="R547" s="214"/>
      <c r="S547" s="214"/>
      <c r="T547" s="215"/>
      <c r="U547" s="219" t="str">
        <f>IF($U$8="","",$U$8)</f>
        <v/>
      </c>
      <c r="V547" s="129"/>
      <c r="W547" s="129"/>
      <c r="X547" s="129"/>
      <c r="Y547" s="129"/>
      <c r="Z547" s="129"/>
      <c r="AA547" s="130"/>
    </row>
    <row r="548" spans="1:27" ht="16.5" customHeight="1" x14ac:dyDescent="0.2">
      <c r="A548" s="51"/>
      <c r="B548" s="52"/>
      <c r="C548" s="52"/>
      <c r="D548" s="52"/>
      <c r="E548" s="51"/>
      <c r="F548" s="51"/>
      <c r="G548" s="51"/>
      <c r="H548" s="51"/>
      <c r="I548" s="51"/>
      <c r="J548" s="51"/>
      <c r="K548" s="51"/>
      <c r="L548" s="51"/>
      <c r="M548" s="70"/>
      <c r="Q548" s="216"/>
      <c r="R548" s="217"/>
      <c r="S548" s="217"/>
      <c r="T548" s="218"/>
      <c r="U548" s="220" t="s">
        <v>138</v>
      </c>
      <c r="V548" s="131"/>
      <c r="W548" s="131"/>
      <c r="X548" s="131"/>
      <c r="Y548" s="131"/>
      <c r="Z548" s="131"/>
      <c r="AA548" s="132"/>
    </row>
    <row r="549" spans="1:27" ht="15.75" customHeight="1" x14ac:dyDescent="0.2">
      <c r="A549" s="51"/>
      <c r="B549" s="70"/>
      <c r="C549" s="70"/>
      <c r="D549" s="70"/>
      <c r="E549" s="71"/>
      <c r="F549" s="71"/>
      <c r="G549" s="51"/>
      <c r="H549" s="71"/>
      <c r="I549" s="71"/>
      <c r="J549" s="71"/>
      <c r="K549" s="71"/>
      <c r="L549" s="71"/>
      <c r="M549" s="70"/>
      <c r="R549" s="2"/>
      <c r="T549" s="2"/>
      <c r="U549" s="2"/>
      <c r="V549" s="2"/>
      <c r="W549" s="2"/>
      <c r="Y549" s="2"/>
      <c r="Z549" s="2"/>
    </row>
    <row r="550" spans="1:27" ht="24.9" customHeight="1" x14ac:dyDescent="0.2">
      <c r="A550" s="191" t="s">
        <v>1</v>
      </c>
      <c r="B550" s="192"/>
      <c r="C550" s="192"/>
      <c r="D550" s="363"/>
      <c r="E550" s="364"/>
      <c r="F550" s="364"/>
      <c r="G550" s="364"/>
      <c r="H550" s="364"/>
      <c r="I550" s="364"/>
      <c r="J550" s="364"/>
      <c r="K550" s="364"/>
      <c r="L550" s="364"/>
      <c r="M550" s="365"/>
      <c r="N550" s="18"/>
      <c r="O550" s="72" t="s">
        <v>36</v>
      </c>
      <c r="P550" s="73"/>
      <c r="Q550" s="196" t="str">
        <f>IF($Q$12="","",$Q$12)</f>
        <v/>
      </c>
      <c r="R550" s="133"/>
      <c r="S550" s="133"/>
      <c r="T550" s="133"/>
      <c r="U550" s="133"/>
      <c r="V550" s="133"/>
      <c r="W550" s="133"/>
      <c r="X550" s="133"/>
      <c r="Y550" s="133"/>
      <c r="Z550" s="133"/>
      <c r="AA550" s="11"/>
    </row>
    <row r="551" spans="1:27" ht="24.9" customHeight="1" x14ac:dyDescent="0.2">
      <c r="A551" s="191" t="s">
        <v>32</v>
      </c>
      <c r="B551" s="192"/>
      <c r="C551" s="192"/>
      <c r="D551" s="357"/>
      <c r="E551" s="358"/>
      <c r="F551" s="358"/>
      <c r="G551" s="358"/>
      <c r="H551" s="358"/>
      <c r="I551" s="358"/>
      <c r="J551" s="358"/>
      <c r="K551" s="358"/>
      <c r="L551" s="358"/>
      <c r="M551" s="359"/>
      <c r="N551" s="18"/>
      <c r="O551" s="72" t="s">
        <v>37</v>
      </c>
      <c r="P551" s="73"/>
      <c r="Q551" s="203" t="str">
        <f>IF($Q$13="","",$Q$13)</f>
        <v/>
      </c>
      <c r="R551" s="136"/>
      <c r="S551" s="136"/>
      <c r="T551" s="136"/>
      <c r="U551" s="136"/>
      <c r="V551" s="136"/>
      <c r="W551" s="136"/>
      <c r="X551" s="136"/>
      <c r="Y551" s="136"/>
      <c r="Z551" s="136"/>
      <c r="AA551" s="12"/>
    </row>
    <row r="552" spans="1:27" ht="24.9" customHeight="1" x14ac:dyDescent="0.2">
      <c r="A552" s="191"/>
      <c r="B552" s="192"/>
      <c r="C552" s="192"/>
      <c r="D552" s="357"/>
      <c r="E552" s="358"/>
      <c r="F552" s="358"/>
      <c r="G552" s="358"/>
      <c r="H552" s="358"/>
      <c r="I552" s="358"/>
      <c r="J552" s="358"/>
      <c r="K552" s="358"/>
      <c r="L552" s="358"/>
      <c r="M552" s="359"/>
      <c r="N552" s="18"/>
      <c r="O552" s="72" t="s">
        <v>2</v>
      </c>
      <c r="P552" s="73"/>
      <c r="Q552" s="203" t="str">
        <f>IF($Q$14="","",$Q$14)</f>
        <v/>
      </c>
      <c r="R552" s="136"/>
      <c r="S552" s="136"/>
      <c r="T552" s="136"/>
      <c r="U552" s="136"/>
      <c r="V552" s="136"/>
      <c r="W552" s="136"/>
      <c r="X552" s="136"/>
      <c r="Y552" s="136"/>
      <c r="Z552" s="136"/>
      <c r="AA552" s="20" t="s">
        <v>16</v>
      </c>
    </row>
    <row r="553" spans="1:27" ht="24.9" customHeight="1" x14ac:dyDescent="0.2">
      <c r="A553" s="191"/>
      <c r="B553" s="192"/>
      <c r="C553" s="192"/>
      <c r="D553" s="360"/>
      <c r="E553" s="361"/>
      <c r="F553" s="361"/>
      <c r="G553" s="361"/>
      <c r="H553" s="361"/>
      <c r="I553" s="361"/>
      <c r="J553" s="361"/>
      <c r="K553" s="361"/>
      <c r="L553" s="361"/>
      <c r="M553" s="362"/>
      <c r="N553" s="18"/>
      <c r="O553" s="72" t="s">
        <v>3</v>
      </c>
      <c r="P553" s="73"/>
      <c r="Q553" s="204" t="str">
        <f>IF($Q$15="","",$Q$15)</f>
        <v/>
      </c>
      <c r="R553" s="145"/>
      <c r="S553" s="145"/>
      <c r="T553" s="145"/>
      <c r="U553" s="145"/>
      <c r="V553" s="145"/>
      <c r="W553" s="145"/>
      <c r="X553" s="145"/>
      <c r="Y553" s="145"/>
      <c r="Z553" s="145"/>
      <c r="AA553" s="14"/>
    </row>
    <row r="554" spans="1:27" ht="20.100000000000001" customHeight="1" x14ac:dyDescent="0.2">
      <c r="A554" s="71"/>
      <c r="B554" s="70"/>
      <c r="C554" s="70"/>
      <c r="D554" s="70"/>
      <c r="E554" s="71"/>
      <c r="F554" s="71"/>
      <c r="G554" s="71"/>
      <c r="H554" s="71"/>
      <c r="I554" s="71"/>
      <c r="J554" s="71"/>
      <c r="K554" s="71"/>
      <c r="L554" s="71"/>
      <c r="M554" s="70"/>
    </row>
    <row r="555" spans="1:27" ht="24.9" customHeight="1" x14ac:dyDescent="0.2">
      <c r="A555" s="252" t="s">
        <v>4</v>
      </c>
      <c r="B555" s="253"/>
      <c r="C555" s="255" t="s">
        <v>33</v>
      </c>
      <c r="D555" s="257" t="s">
        <v>5</v>
      </c>
      <c r="E555" s="236"/>
      <c r="F555" s="236"/>
      <c r="G555" s="236"/>
      <c r="H555" s="236"/>
      <c r="I555" s="236"/>
      <c r="J555" s="237"/>
      <c r="K555" s="259" t="s">
        <v>34</v>
      </c>
      <c r="L555" s="261" t="s">
        <v>29</v>
      </c>
      <c r="M555" s="262"/>
      <c r="N555" s="263"/>
      <c r="O555" s="267" t="s">
        <v>157</v>
      </c>
      <c r="P555" s="262"/>
      <c r="Q555" s="268"/>
      <c r="R555" s="235" t="s">
        <v>30</v>
      </c>
      <c r="S555" s="235"/>
      <c r="T555" s="235"/>
      <c r="U555" s="235"/>
      <c r="V555" s="235"/>
      <c r="W555" s="235"/>
      <c r="X555" s="235"/>
      <c r="Y555" s="235"/>
      <c r="Z555" s="236" t="s">
        <v>9</v>
      </c>
      <c r="AA555" s="237"/>
    </row>
    <row r="556" spans="1:27" ht="24.9" customHeight="1" x14ac:dyDescent="0.2">
      <c r="A556" s="254"/>
      <c r="B556" s="239"/>
      <c r="C556" s="256"/>
      <c r="D556" s="258"/>
      <c r="E556" s="238"/>
      <c r="F556" s="238"/>
      <c r="G556" s="238"/>
      <c r="H556" s="238"/>
      <c r="I556" s="238"/>
      <c r="J556" s="239"/>
      <c r="K556" s="260"/>
      <c r="L556" s="264"/>
      <c r="M556" s="265"/>
      <c r="N556" s="266"/>
      <c r="O556" s="269"/>
      <c r="P556" s="265"/>
      <c r="Q556" s="270"/>
      <c r="R556" s="235" t="s">
        <v>13</v>
      </c>
      <c r="S556" s="235"/>
      <c r="T556" s="235"/>
      <c r="U556" s="235"/>
      <c r="V556" s="235"/>
      <c r="W556" s="235" t="s">
        <v>7</v>
      </c>
      <c r="X556" s="235"/>
      <c r="Y556" s="74" t="s">
        <v>128</v>
      </c>
      <c r="Z556" s="238"/>
      <c r="AA556" s="239"/>
    </row>
    <row r="557" spans="1:27" ht="38.1" customHeight="1" x14ac:dyDescent="0.2">
      <c r="A557" s="344"/>
      <c r="B557" s="345"/>
      <c r="C557" s="35"/>
      <c r="D557" s="346"/>
      <c r="E557" s="347"/>
      <c r="F557" s="347"/>
      <c r="G557" s="347"/>
      <c r="H557" s="347"/>
      <c r="I557" s="347"/>
      <c r="J557" s="348"/>
      <c r="K557" s="35"/>
      <c r="L557" s="349"/>
      <c r="M557" s="350"/>
      <c r="N557" s="351"/>
      <c r="O557" s="352"/>
      <c r="P557" s="350"/>
      <c r="Q557" s="353"/>
      <c r="R557" s="354"/>
      <c r="S557" s="354"/>
      <c r="T557" s="354"/>
      <c r="U557" s="354"/>
      <c r="V557" s="354"/>
      <c r="W557" s="355"/>
      <c r="X557" s="355"/>
      <c r="Y557" s="35"/>
      <c r="Z557" s="356"/>
      <c r="AA557" s="356"/>
    </row>
    <row r="558" spans="1:27" ht="38.1" customHeight="1" x14ac:dyDescent="0.2">
      <c r="A558" s="313"/>
      <c r="B558" s="314"/>
      <c r="C558" s="36"/>
      <c r="D558" s="315"/>
      <c r="E558" s="316"/>
      <c r="F558" s="316"/>
      <c r="G558" s="316"/>
      <c r="H558" s="316"/>
      <c r="I558" s="316"/>
      <c r="J558" s="317"/>
      <c r="K558" s="36"/>
      <c r="L558" s="318"/>
      <c r="M558" s="319"/>
      <c r="N558" s="320"/>
      <c r="O558" s="321"/>
      <c r="P558" s="319"/>
      <c r="Q558" s="322"/>
      <c r="R558" s="323"/>
      <c r="S558" s="323"/>
      <c r="T558" s="323"/>
      <c r="U558" s="323"/>
      <c r="V558" s="323"/>
      <c r="W558" s="324"/>
      <c r="X558" s="324"/>
      <c r="Y558" s="36"/>
      <c r="Z558" s="325"/>
      <c r="AA558" s="325"/>
    </row>
    <row r="559" spans="1:27" ht="38.1" customHeight="1" x14ac:dyDescent="0.2">
      <c r="A559" s="313"/>
      <c r="B559" s="314"/>
      <c r="C559" s="36"/>
      <c r="D559" s="315"/>
      <c r="E559" s="316"/>
      <c r="F559" s="316"/>
      <c r="G559" s="316"/>
      <c r="H559" s="316"/>
      <c r="I559" s="316"/>
      <c r="J559" s="317"/>
      <c r="K559" s="36"/>
      <c r="L559" s="318"/>
      <c r="M559" s="319"/>
      <c r="N559" s="320"/>
      <c r="O559" s="321"/>
      <c r="P559" s="319"/>
      <c r="Q559" s="322"/>
      <c r="R559" s="323"/>
      <c r="S559" s="323"/>
      <c r="T559" s="323"/>
      <c r="U559" s="323"/>
      <c r="V559" s="323"/>
      <c r="W559" s="324"/>
      <c r="X559" s="324"/>
      <c r="Y559" s="36"/>
      <c r="Z559" s="325"/>
      <c r="AA559" s="325"/>
    </row>
    <row r="560" spans="1:27" ht="38.1" customHeight="1" x14ac:dyDescent="0.2">
      <c r="A560" s="313"/>
      <c r="B560" s="314"/>
      <c r="C560" s="36"/>
      <c r="D560" s="315"/>
      <c r="E560" s="316"/>
      <c r="F560" s="316"/>
      <c r="G560" s="316"/>
      <c r="H560" s="316"/>
      <c r="I560" s="316"/>
      <c r="J560" s="317"/>
      <c r="K560" s="36"/>
      <c r="L560" s="318"/>
      <c r="M560" s="319"/>
      <c r="N560" s="320"/>
      <c r="O560" s="321"/>
      <c r="P560" s="319"/>
      <c r="Q560" s="322"/>
      <c r="R560" s="323"/>
      <c r="S560" s="323"/>
      <c r="T560" s="323"/>
      <c r="U560" s="323"/>
      <c r="V560" s="323"/>
      <c r="W560" s="324"/>
      <c r="X560" s="324"/>
      <c r="Y560" s="36"/>
      <c r="Z560" s="325"/>
      <c r="AA560" s="325"/>
    </row>
    <row r="561" spans="1:27" ht="38.1" customHeight="1" x14ac:dyDescent="0.2">
      <c r="A561" s="313"/>
      <c r="B561" s="314"/>
      <c r="C561" s="36"/>
      <c r="D561" s="315"/>
      <c r="E561" s="316"/>
      <c r="F561" s="316"/>
      <c r="G561" s="316"/>
      <c r="H561" s="316"/>
      <c r="I561" s="316"/>
      <c r="J561" s="317"/>
      <c r="K561" s="36"/>
      <c r="L561" s="318"/>
      <c r="M561" s="319"/>
      <c r="N561" s="320"/>
      <c r="O561" s="321"/>
      <c r="P561" s="319"/>
      <c r="Q561" s="322"/>
      <c r="R561" s="323"/>
      <c r="S561" s="323"/>
      <c r="T561" s="323"/>
      <c r="U561" s="323"/>
      <c r="V561" s="323"/>
      <c r="W561" s="324"/>
      <c r="X561" s="324"/>
      <c r="Y561" s="36"/>
      <c r="Z561" s="325"/>
      <c r="AA561" s="325"/>
    </row>
    <row r="562" spans="1:27" ht="38.1" customHeight="1" thickBot="1" x14ac:dyDescent="0.25">
      <c r="A562" s="313"/>
      <c r="B562" s="314"/>
      <c r="C562" s="37"/>
      <c r="D562" s="332"/>
      <c r="E562" s="333"/>
      <c r="F562" s="333"/>
      <c r="G562" s="333"/>
      <c r="H562" s="333"/>
      <c r="I562" s="333"/>
      <c r="J562" s="334"/>
      <c r="K562" s="37"/>
      <c r="L562" s="335"/>
      <c r="M562" s="336"/>
      <c r="N562" s="337"/>
      <c r="O562" s="338"/>
      <c r="P562" s="339"/>
      <c r="Q562" s="340"/>
      <c r="R562" s="341"/>
      <c r="S562" s="341"/>
      <c r="T562" s="341"/>
      <c r="U562" s="341"/>
      <c r="V562" s="341"/>
      <c r="W562" s="342"/>
      <c r="X562" s="342"/>
      <c r="Y562" s="35"/>
      <c r="Z562" s="343"/>
      <c r="AA562" s="343"/>
    </row>
    <row r="563" spans="1:27" ht="39" customHeight="1" thickTop="1" thickBot="1" x14ac:dyDescent="0.25">
      <c r="A563" s="71"/>
      <c r="B563" s="38"/>
      <c r="C563" s="38"/>
      <c r="D563" s="38"/>
      <c r="E563" s="39"/>
      <c r="J563" s="39"/>
      <c r="N563" s="283" t="s">
        <v>136</v>
      </c>
      <c r="O563" s="284"/>
      <c r="P563" s="284"/>
      <c r="Q563" s="285"/>
      <c r="R563" s="286">
        <f>SUM(R557:V562)</f>
        <v>0</v>
      </c>
      <c r="S563" s="286"/>
      <c r="T563" s="286"/>
      <c r="U563" s="286"/>
      <c r="V563" s="286"/>
      <c r="W563" s="287" t="s">
        <v>8</v>
      </c>
      <c r="X563" s="287"/>
      <c r="Y563" s="288">
        <f>SUM(Y564:AA566)</f>
        <v>0</v>
      </c>
      <c r="Z563" s="288"/>
      <c r="AA563" s="289"/>
    </row>
    <row r="564" spans="1:27" ht="27" customHeight="1" thickTop="1" x14ac:dyDescent="0.2">
      <c r="A564" s="71"/>
      <c r="B564" s="38"/>
      <c r="C564" s="38"/>
      <c r="D564" s="38"/>
      <c r="E564" s="39"/>
      <c r="J564" s="39"/>
      <c r="N564" s="290" t="s">
        <v>134</v>
      </c>
      <c r="O564" s="291"/>
      <c r="P564" s="291"/>
      <c r="Q564" s="292"/>
      <c r="R564" s="293">
        <f>SUMIF(W557:X562,10%,R557:V562)</f>
        <v>0</v>
      </c>
      <c r="S564" s="293"/>
      <c r="T564" s="293"/>
      <c r="U564" s="293"/>
      <c r="V564" s="293"/>
      <c r="W564" s="294" t="s">
        <v>8</v>
      </c>
      <c r="X564" s="294"/>
      <c r="Y564" s="327">
        <f>ROUND(R564*10%,0)</f>
        <v>0</v>
      </c>
      <c r="Z564" s="327"/>
      <c r="AA564" s="328"/>
    </row>
    <row r="565" spans="1:27" ht="27" customHeight="1" x14ac:dyDescent="0.2">
      <c r="D565" s="38"/>
      <c r="E565" s="39"/>
      <c r="J565" s="39"/>
      <c r="N565" s="299" t="s">
        <v>135</v>
      </c>
      <c r="O565" s="300"/>
      <c r="P565" s="300"/>
      <c r="Q565" s="301"/>
      <c r="R565" s="302">
        <f>SUMIF(W557:X562,8%,R557:V562)</f>
        <v>0</v>
      </c>
      <c r="S565" s="303"/>
      <c r="T565" s="303"/>
      <c r="U565" s="303"/>
      <c r="V565" s="304"/>
      <c r="W565" s="305" t="s">
        <v>8</v>
      </c>
      <c r="X565" s="306"/>
      <c r="Y565" s="329">
        <f>ROUND(R565*8%,0)</f>
        <v>0</v>
      </c>
      <c r="Z565" s="330"/>
      <c r="AA565" s="331"/>
    </row>
    <row r="566" spans="1:27" ht="27" customHeight="1" x14ac:dyDescent="0.2">
      <c r="D566" s="38"/>
      <c r="E566" s="39"/>
      <c r="J566" s="39"/>
      <c r="N566" s="310" t="s">
        <v>149</v>
      </c>
      <c r="O566" s="311"/>
      <c r="P566" s="311"/>
      <c r="Q566" s="312"/>
      <c r="R566" s="307">
        <f>SUMIF(W557:X562,0%,R557:V562)</f>
        <v>0</v>
      </c>
      <c r="S566" s="308"/>
      <c r="T566" s="308"/>
      <c r="U566" s="308"/>
      <c r="V566" s="309"/>
    </row>
    <row r="567" spans="1:27" ht="20.100000000000001" customHeight="1" x14ac:dyDescent="0.2">
      <c r="A567" s="297" t="s">
        <v>140</v>
      </c>
      <c r="B567" s="297"/>
      <c r="C567" s="297"/>
      <c r="D567" s="38"/>
      <c r="E567" s="39"/>
      <c r="J567" s="39"/>
      <c r="N567" s="40"/>
      <c r="O567" s="40"/>
      <c r="P567" s="40"/>
      <c r="Q567" s="326" t="str">
        <f>IF(ROUNDUP(R564*0.1,0)=Y564,IF(ROUNDUP(R565*0.08,0)=Y565," ",IF(ROUND(R565*0.08,0)=Y565," ",IF(ROUNDDOWN(R565*0.08,0)=Y565," ","消費税額を複数回端数処理されています。
必ずインボイス(納品書等)を添付して提出ください。"))),IF(ROUND(R564*0.1,0)=Y564,IF(ROUNDUP(R565*0.08,0)=Y565," ",IF(ROUND(R565*0.08,0)=Y565," ",IF(ROUNDDOWN(R565*0.08,0)=Y565," ","消費税額を複数回端数処理されています。
必ずインボイス(納品書等)を添付して提出ください。"))),IF(ROUNDDOWN(R564*0.1,0)=Y564,IF(ROUNDUP(R565*0.08,0)=Y565," ",IF(ROUND(R565*0.08,0)=Y565," ",IF(ROUNDDOWN(R565*0.08,0)=Y565,"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67" s="326"/>
      <c r="S567" s="326"/>
      <c r="T567" s="326"/>
      <c r="U567" s="326"/>
      <c r="V567" s="326"/>
      <c r="W567" s="326"/>
      <c r="X567" s="326"/>
      <c r="Y567" s="326"/>
      <c r="Z567" s="326"/>
      <c r="AA567" s="41"/>
    </row>
    <row r="568" spans="1:27" ht="20.100000000000001" customHeight="1" x14ac:dyDescent="0.2">
      <c r="A568" s="43" t="s">
        <v>142</v>
      </c>
      <c r="D568" s="44"/>
      <c r="E568" s="39"/>
      <c r="F568" s="39"/>
      <c r="G568" s="45"/>
      <c r="H568" s="46"/>
      <c r="I568" s="45"/>
      <c r="J568" s="46"/>
      <c r="K568" s="45"/>
      <c r="L568" s="45"/>
      <c r="M568" s="46"/>
      <c r="Q568" s="326"/>
      <c r="R568" s="326"/>
      <c r="S568" s="326"/>
      <c r="T568" s="326"/>
      <c r="U568" s="326"/>
      <c r="V568" s="326"/>
      <c r="W568" s="326"/>
      <c r="X568" s="326"/>
      <c r="Y568" s="326"/>
      <c r="Z568" s="326"/>
      <c r="AA568" s="49"/>
    </row>
    <row r="569" spans="1:27" ht="20.100000000000001" customHeight="1" x14ac:dyDescent="0.15">
      <c r="A569" s="43" t="s">
        <v>143</v>
      </c>
      <c r="B569" s="50"/>
      <c r="C569" s="50"/>
      <c r="D569" s="50"/>
      <c r="E569" s="51"/>
      <c r="F569" s="51"/>
      <c r="G569" s="51"/>
      <c r="H569" s="51"/>
      <c r="M569" s="52"/>
      <c r="Q569" s="326"/>
      <c r="R569" s="326"/>
      <c r="S569" s="326"/>
      <c r="T569" s="326"/>
      <c r="U569" s="326"/>
      <c r="V569" s="326"/>
      <c r="W569" s="326"/>
      <c r="X569" s="326"/>
      <c r="Y569" s="326"/>
      <c r="Z569" s="326"/>
    </row>
    <row r="570" spans="1:27" ht="20.100000000000001" customHeight="1" x14ac:dyDescent="0.15">
      <c r="A570" s="43" t="s">
        <v>141</v>
      </c>
      <c r="B570" s="50"/>
      <c r="C570" s="50"/>
      <c r="D570" s="50"/>
      <c r="E570" s="51"/>
      <c r="F570" s="51"/>
      <c r="G570" s="51"/>
      <c r="H570" s="51"/>
      <c r="M570" s="52"/>
      <c r="R570" s="298" t="s">
        <v>35</v>
      </c>
      <c r="S570" s="298"/>
      <c r="T570" s="298"/>
      <c r="U570" s="298" t="s">
        <v>10</v>
      </c>
      <c r="V570" s="298"/>
      <c r="W570" s="298"/>
      <c r="X570" s="298" t="s">
        <v>11</v>
      </c>
      <c r="Y570" s="298"/>
      <c r="Z570" s="298"/>
    </row>
    <row r="571" spans="1:27" ht="20.100000000000001" customHeight="1" x14ac:dyDescent="0.15">
      <c r="A571" s="43" t="s">
        <v>131</v>
      </c>
      <c r="B571" s="50"/>
      <c r="C571" s="50"/>
      <c r="D571" s="50"/>
      <c r="E571" s="51"/>
      <c r="F571" s="51"/>
      <c r="G571" s="51"/>
      <c r="H571" s="51"/>
      <c r="M571" s="52"/>
      <c r="R571" s="298"/>
      <c r="S571" s="298"/>
      <c r="T571" s="298"/>
      <c r="U571" s="298"/>
      <c r="V571" s="298"/>
      <c r="W571" s="298"/>
      <c r="X571" s="298"/>
      <c r="Y571" s="298"/>
      <c r="Z571" s="298"/>
    </row>
    <row r="572" spans="1:27" ht="20.100000000000001" customHeight="1" x14ac:dyDescent="0.15">
      <c r="A572" s="43" t="s">
        <v>145</v>
      </c>
      <c r="B572" s="50"/>
      <c r="C572" s="50"/>
      <c r="D572" s="50"/>
      <c r="E572" s="51"/>
      <c r="F572" s="51"/>
      <c r="G572" s="51"/>
      <c r="H572" s="51"/>
      <c r="M572" s="52"/>
      <c r="R572" s="298"/>
      <c r="S572" s="298"/>
      <c r="T572" s="298"/>
      <c r="U572" s="298"/>
      <c r="V572" s="298"/>
      <c r="W572" s="298"/>
      <c r="X572" s="298"/>
      <c r="Y572" s="298"/>
      <c r="Z572" s="298"/>
    </row>
    <row r="573" spans="1:27" ht="20.100000000000001" customHeight="1" x14ac:dyDescent="0.15">
      <c r="A573" s="83" t="s">
        <v>144</v>
      </c>
      <c r="R573" s="298"/>
      <c r="S573" s="298"/>
      <c r="T573" s="298"/>
      <c r="U573" s="298"/>
      <c r="V573" s="298"/>
      <c r="W573" s="298"/>
      <c r="X573" s="298"/>
      <c r="Y573" s="298"/>
      <c r="Z573" s="298"/>
    </row>
    <row r="574" spans="1:27" ht="24" customHeight="1" x14ac:dyDescent="0.2">
      <c r="AA574" s="84"/>
    </row>
    <row r="575" spans="1:27" ht="20.100000000000001" customHeight="1" x14ac:dyDescent="0.2">
      <c r="AA575" s="82" t="str">
        <f>IF(D589="",IF(D583="",IF(R589="","","pageplus"),"pageplus"),"pageplus")</f>
        <v/>
      </c>
    </row>
    <row r="576" spans="1:27" ht="39.9" customHeight="1" x14ac:dyDescent="0.2">
      <c r="A576" s="205" t="s">
        <v>31</v>
      </c>
      <c r="B576" s="205"/>
      <c r="C576" s="205"/>
      <c r="D576" s="205"/>
      <c r="E576" s="205"/>
      <c r="F576" s="205"/>
      <c r="G576" s="205"/>
      <c r="H576" s="205"/>
      <c r="I576" s="205"/>
      <c r="J576" s="205"/>
      <c r="K576" s="205"/>
      <c r="L576" s="205"/>
      <c r="M576" s="205"/>
      <c r="N576" s="205"/>
      <c r="O576" s="205"/>
      <c r="P576" s="205"/>
      <c r="Q576" s="205"/>
      <c r="R576" s="205"/>
      <c r="S576" s="205"/>
      <c r="T576" s="205"/>
      <c r="U576" s="205"/>
      <c r="V576" s="205"/>
      <c r="W576" s="205"/>
      <c r="X576" s="205"/>
      <c r="Y576" s="205"/>
      <c r="Z576" s="205"/>
      <c r="AA576" s="205"/>
    </row>
    <row r="577" spans="1:27" ht="24.9" customHeight="1" x14ac:dyDescent="0.2">
      <c r="A577" s="90" t="s">
        <v>183</v>
      </c>
      <c r="B577" s="90"/>
      <c r="C577" s="90"/>
      <c r="D577" s="90"/>
      <c r="E577" s="90"/>
      <c r="F577" s="90"/>
      <c r="G577" s="90"/>
      <c r="H577" s="89"/>
      <c r="J577" s="65"/>
      <c r="K577" s="65"/>
      <c r="L577" s="65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86">
        <f>AA545+1</f>
        <v>17</v>
      </c>
    </row>
    <row r="578" spans="1:27" ht="24.9" customHeight="1" x14ac:dyDescent="0.2">
      <c r="A578" s="6"/>
      <c r="Q578" s="124" t="s">
        <v>0</v>
      </c>
      <c r="R578" s="125"/>
      <c r="S578" s="125"/>
      <c r="T578" s="126"/>
      <c r="U578" s="212" t="str">
        <f>IF($U$7="","",$U$7)</f>
        <v/>
      </c>
      <c r="V578" s="127"/>
      <c r="W578" s="127"/>
      <c r="X578" s="127"/>
      <c r="Y578" s="127"/>
      <c r="Z578" s="127"/>
      <c r="AA578" s="128"/>
    </row>
    <row r="579" spans="1:27" ht="24.9" customHeight="1" x14ac:dyDescent="0.2">
      <c r="A579" s="206" t="str">
        <f>IF($A$10="","",$A$10)</f>
        <v/>
      </c>
      <c r="B579" s="207"/>
      <c r="C579" s="208"/>
      <c r="D579" s="67" t="s">
        <v>41</v>
      </c>
      <c r="E579" s="209" t="str">
        <f>IF($E$10="","",$E$10)</f>
        <v/>
      </c>
      <c r="F579" s="210"/>
      <c r="G579" s="210"/>
      <c r="H579" s="210"/>
      <c r="I579" s="211"/>
      <c r="Q579" s="213" t="s">
        <v>126</v>
      </c>
      <c r="R579" s="214"/>
      <c r="S579" s="214"/>
      <c r="T579" s="215"/>
      <c r="U579" s="219" t="str">
        <f>IF($U$8="","",$U$8)</f>
        <v/>
      </c>
      <c r="V579" s="129"/>
      <c r="W579" s="129"/>
      <c r="X579" s="129"/>
      <c r="Y579" s="129"/>
      <c r="Z579" s="129"/>
      <c r="AA579" s="130"/>
    </row>
    <row r="580" spans="1:27" ht="16.5" customHeight="1" x14ac:dyDescent="0.2">
      <c r="A580" s="51"/>
      <c r="B580" s="52"/>
      <c r="C580" s="52"/>
      <c r="D580" s="52"/>
      <c r="E580" s="51"/>
      <c r="F580" s="51"/>
      <c r="G580" s="51"/>
      <c r="H580" s="51"/>
      <c r="I580" s="51"/>
      <c r="J580" s="51"/>
      <c r="K580" s="51"/>
      <c r="L580" s="51"/>
      <c r="M580" s="70"/>
      <c r="Q580" s="216"/>
      <c r="R580" s="217"/>
      <c r="S580" s="217"/>
      <c r="T580" s="218"/>
      <c r="U580" s="220" t="s">
        <v>138</v>
      </c>
      <c r="V580" s="131"/>
      <c r="W580" s="131"/>
      <c r="X580" s="131"/>
      <c r="Y580" s="131"/>
      <c r="Z580" s="131"/>
      <c r="AA580" s="132"/>
    </row>
    <row r="581" spans="1:27" ht="15.75" customHeight="1" x14ac:dyDescent="0.2">
      <c r="A581" s="51"/>
      <c r="B581" s="70"/>
      <c r="C581" s="70"/>
      <c r="D581" s="70"/>
      <c r="E581" s="71"/>
      <c r="F581" s="71"/>
      <c r="G581" s="51"/>
      <c r="H581" s="71"/>
      <c r="I581" s="71"/>
      <c r="J581" s="71"/>
      <c r="K581" s="71"/>
      <c r="L581" s="71"/>
      <c r="M581" s="70"/>
      <c r="R581" s="2"/>
      <c r="T581" s="2"/>
      <c r="U581" s="2"/>
      <c r="V581" s="2"/>
      <c r="W581" s="2"/>
      <c r="Y581" s="2"/>
      <c r="Z581" s="2"/>
    </row>
    <row r="582" spans="1:27" ht="24.9" customHeight="1" x14ac:dyDescent="0.2">
      <c r="A582" s="191" t="s">
        <v>1</v>
      </c>
      <c r="B582" s="192"/>
      <c r="C582" s="192"/>
      <c r="D582" s="363"/>
      <c r="E582" s="364"/>
      <c r="F582" s="364"/>
      <c r="G582" s="364"/>
      <c r="H582" s="364"/>
      <c r="I582" s="364"/>
      <c r="J582" s="364"/>
      <c r="K582" s="364"/>
      <c r="L582" s="364"/>
      <c r="M582" s="365"/>
      <c r="N582" s="18"/>
      <c r="O582" s="72" t="s">
        <v>36</v>
      </c>
      <c r="P582" s="73"/>
      <c r="Q582" s="196" t="str">
        <f>IF($Q$12="","",$Q$12)</f>
        <v/>
      </c>
      <c r="R582" s="133"/>
      <c r="S582" s="133"/>
      <c r="T582" s="133"/>
      <c r="U582" s="133"/>
      <c r="V582" s="133"/>
      <c r="W582" s="133"/>
      <c r="X582" s="133"/>
      <c r="Y582" s="133"/>
      <c r="Z582" s="133"/>
      <c r="AA582" s="11"/>
    </row>
    <row r="583" spans="1:27" ht="24.9" customHeight="1" x14ac:dyDescent="0.2">
      <c r="A583" s="191" t="s">
        <v>32</v>
      </c>
      <c r="B583" s="192"/>
      <c r="C583" s="192"/>
      <c r="D583" s="357"/>
      <c r="E583" s="358"/>
      <c r="F583" s="358"/>
      <c r="G583" s="358"/>
      <c r="H583" s="358"/>
      <c r="I583" s="358"/>
      <c r="J583" s="358"/>
      <c r="K583" s="358"/>
      <c r="L583" s="358"/>
      <c r="M583" s="359"/>
      <c r="N583" s="18"/>
      <c r="O583" s="72" t="s">
        <v>37</v>
      </c>
      <c r="P583" s="73"/>
      <c r="Q583" s="203" t="str">
        <f>IF($Q$13="","",$Q$13)</f>
        <v/>
      </c>
      <c r="R583" s="136"/>
      <c r="S583" s="136"/>
      <c r="T583" s="136"/>
      <c r="U583" s="136"/>
      <c r="V583" s="136"/>
      <c r="W583" s="136"/>
      <c r="X583" s="136"/>
      <c r="Y583" s="136"/>
      <c r="Z583" s="136"/>
      <c r="AA583" s="12"/>
    </row>
    <row r="584" spans="1:27" ht="24.9" customHeight="1" x14ac:dyDescent="0.2">
      <c r="A584" s="191"/>
      <c r="B584" s="192"/>
      <c r="C584" s="192"/>
      <c r="D584" s="357"/>
      <c r="E584" s="358"/>
      <c r="F584" s="358"/>
      <c r="G584" s="358"/>
      <c r="H584" s="358"/>
      <c r="I584" s="358"/>
      <c r="J584" s="358"/>
      <c r="K584" s="358"/>
      <c r="L584" s="358"/>
      <c r="M584" s="359"/>
      <c r="N584" s="18"/>
      <c r="O584" s="72" t="s">
        <v>2</v>
      </c>
      <c r="P584" s="73"/>
      <c r="Q584" s="203" t="str">
        <f>IF($Q$14="","",$Q$14)</f>
        <v/>
      </c>
      <c r="R584" s="136"/>
      <c r="S584" s="136"/>
      <c r="T584" s="136"/>
      <c r="U584" s="136"/>
      <c r="V584" s="136"/>
      <c r="W584" s="136"/>
      <c r="X584" s="136"/>
      <c r="Y584" s="136"/>
      <c r="Z584" s="136"/>
      <c r="AA584" s="20" t="s">
        <v>16</v>
      </c>
    </row>
    <row r="585" spans="1:27" ht="24.9" customHeight="1" x14ac:dyDescent="0.2">
      <c r="A585" s="191"/>
      <c r="B585" s="192"/>
      <c r="C585" s="192"/>
      <c r="D585" s="360"/>
      <c r="E585" s="361"/>
      <c r="F585" s="361"/>
      <c r="G585" s="361"/>
      <c r="H585" s="361"/>
      <c r="I585" s="361"/>
      <c r="J585" s="361"/>
      <c r="K585" s="361"/>
      <c r="L585" s="361"/>
      <c r="M585" s="362"/>
      <c r="N585" s="18"/>
      <c r="O585" s="72" t="s">
        <v>3</v>
      </c>
      <c r="P585" s="73"/>
      <c r="Q585" s="204" t="str">
        <f>IF($Q$15="","",$Q$15)</f>
        <v/>
      </c>
      <c r="R585" s="145"/>
      <c r="S585" s="145"/>
      <c r="T585" s="145"/>
      <c r="U585" s="145"/>
      <c r="V585" s="145"/>
      <c r="W585" s="145"/>
      <c r="X585" s="145"/>
      <c r="Y585" s="145"/>
      <c r="Z585" s="145"/>
      <c r="AA585" s="14"/>
    </row>
    <row r="586" spans="1:27" ht="20.100000000000001" customHeight="1" x14ac:dyDescent="0.2">
      <c r="A586" s="71"/>
      <c r="B586" s="70"/>
      <c r="C586" s="70"/>
      <c r="D586" s="70"/>
      <c r="E586" s="71"/>
      <c r="F586" s="71"/>
      <c r="G586" s="71"/>
      <c r="H586" s="71"/>
      <c r="I586" s="71"/>
      <c r="J586" s="71"/>
      <c r="K586" s="71"/>
      <c r="L586" s="71"/>
      <c r="M586" s="70"/>
    </row>
    <row r="587" spans="1:27" ht="24.9" customHeight="1" x14ac:dyDescent="0.2">
      <c r="A587" s="252" t="s">
        <v>4</v>
      </c>
      <c r="B587" s="253"/>
      <c r="C587" s="255" t="s">
        <v>33</v>
      </c>
      <c r="D587" s="257" t="s">
        <v>5</v>
      </c>
      <c r="E587" s="236"/>
      <c r="F587" s="236"/>
      <c r="G587" s="236"/>
      <c r="H587" s="236"/>
      <c r="I587" s="236"/>
      <c r="J587" s="237"/>
      <c r="K587" s="259" t="s">
        <v>34</v>
      </c>
      <c r="L587" s="261" t="s">
        <v>29</v>
      </c>
      <c r="M587" s="262"/>
      <c r="N587" s="263"/>
      <c r="O587" s="267" t="s">
        <v>157</v>
      </c>
      <c r="P587" s="262"/>
      <c r="Q587" s="268"/>
      <c r="R587" s="235" t="s">
        <v>30</v>
      </c>
      <c r="S587" s="235"/>
      <c r="T587" s="235"/>
      <c r="U587" s="235"/>
      <c r="V587" s="235"/>
      <c r="W587" s="235"/>
      <c r="X587" s="235"/>
      <c r="Y587" s="235"/>
      <c r="Z587" s="236" t="s">
        <v>9</v>
      </c>
      <c r="AA587" s="237"/>
    </row>
    <row r="588" spans="1:27" ht="24.9" customHeight="1" x14ac:dyDescent="0.2">
      <c r="A588" s="254"/>
      <c r="B588" s="239"/>
      <c r="C588" s="256"/>
      <c r="D588" s="258"/>
      <c r="E588" s="238"/>
      <c r="F588" s="238"/>
      <c r="G588" s="238"/>
      <c r="H588" s="238"/>
      <c r="I588" s="238"/>
      <c r="J588" s="239"/>
      <c r="K588" s="260"/>
      <c r="L588" s="264"/>
      <c r="M588" s="265"/>
      <c r="N588" s="266"/>
      <c r="O588" s="269"/>
      <c r="P588" s="265"/>
      <c r="Q588" s="270"/>
      <c r="R588" s="235" t="s">
        <v>13</v>
      </c>
      <c r="S588" s="235"/>
      <c r="T588" s="235"/>
      <c r="U588" s="235"/>
      <c r="V588" s="235"/>
      <c r="W588" s="235" t="s">
        <v>7</v>
      </c>
      <c r="X588" s="235"/>
      <c r="Y588" s="74" t="s">
        <v>128</v>
      </c>
      <c r="Z588" s="238"/>
      <c r="AA588" s="239"/>
    </row>
    <row r="589" spans="1:27" ht="38.1" customHeight="1" x14ac:dyDescent="0.2">
      <c r="A589" s="344"/>
      <c r="B589" s="345"/>
      <c r="C589" s="35"/>
      <c r="D589" s="346"/>
      <c r="E589" s="347"/>
      <c r="F589" s="347"/>
      <c r="G589" s="347"/>
      <c r="H589" s="347"/>
      <c r="I589" s="347"/>
      <c r="J589" s="348"/>
      <c r="K589" s="35"/>
      <c r="L589" s="349"/>
      <c r="M589" s="350"/>
      <c r="N589" s="351"/>
      <c r="O589" s="352"/>
      <c r="P589" s="350"/>
      <c r="Q589" s="353"/>
      <c r="R589" s="354"/>
      <c r="S589" s="354"/>
      <c r="T589" s="354"/>
      <c r="U589" s="354"/>
      <c r="V589" s="354"/>
      <c r="W589" s="355"/>
      <c r="X589" s="355"/>
      <c r="Y589" s="35"/>
      <c r="Z589" s="356"/>
      <c r="AA589" s="356"/>
    </row>
    <row r="590" spans="1:27" ht="38.1" customHeight="1" x14ac:dyDescent="0.2">
      <c r="A590" s="313"/>
      <c r="B590" s="314"/>
      <c r="C590" s="36"/>
      <c r="D590" s="315"/>
      <c r="E590" s="316"/>
      <c r="F590" s="316"/>
      <c r="G590" s="316"/>
      <c r="H590" s="316"/>
      <c r="I590" s="316"/>
      <c r="J590" s="317"/>
      <c r="K590" s="36"/>
      <c r="L590" s="318"/>
      <c r="M590" s="319"/>
      <c r="N590" s="320"/>
      <c r="O590" s="321"/>
      <c r="P590" s="319"/>
      <c r="Q590" s="322"/>
      <c r="R590" s="323"/>
      <c r="S590" s="323"/>
      <c r="T590" s="323"/>
      <c r="U590" s="323"/>
      <c r="V590" s="323"/>
      <c r="W590" s="324"/>
      <c r="X590" s="324"/>
      <c r="Y590" s="36"/>
      <c r="Z590" s="325"/>
      <c r="AA590" s="325"/>
    </row>
    <row r="591" spans="1:27" ht="38.1" customHeight="1" x14ac:dyDescent="0.2">
      <c r="A591" s="313"/>
      <c r="B591" s="314"/>
      <c r="C591" s="36"/>
      <c r="D591" s="315"/>
      <c r="E591" s="316"/>
      <c r="F591" s="316"/>
      <c r="G591" s="316"/>
      <c r="H591" s="316"/>
      <c r="I591" s="316"/>
      <c r="J591" s="317"/>
      <c r="K591" s="36"/>
      <c r="L591" s="318"/>
      <c r="M591" s="319"/>
      <c r="N591" s="320"/>
      <c r="O591" s="321"/>
      <c r="P591" s="319"/>
      <c r="Q591" s="322"/>
      <c r="R591" s="323"/>
      <c r="S591" s="323"/>
      <c r="T591" s="323"/>
      <c r="U591" s="323"/>
      <c r="V591" s="323"/>
      <c r="W591" s="324"/>
      <c r="X591" s="324"/>
      <c r="Y591" s="36"/>
      <c r="Z591" s="325"/>
      <c r="AA591" s="325"/>
    </row>
    <row r="592" spans="1:27" ht="38.1" customHeight="1" x14ac:dyDescent="0.2">
      <c r="A592" s="313"/>
      <c r="B592" s="314"/>
      <c r="C592" s="36"/>
      <c r="D592" s="315"/>
      <c r="E592" s="316"/>
      <c r="F592" s="316"/>
      <c r="G592" s="316"/>
      <c r="H592" s="316"/>
      <c r="I592" s="316"/>
      <c r="J592" s="317"/>
      <c r="K592" s="36"/>
      <c r="L592" s="318"/>
      <c r="M592" s="319"/>
      <c r="N592" s="320"/>
      <c r="O592" s="321"/>
      <c r="P592" s="319"/>
      <c r="Q592" s="322"/>
      <c r="R592" s="323"/>
      <c r="S592" s="323"/>
      <c r="T592" s="323"/>
      <c r="U592" s="323"/>
      <c r="V592" s="323"/>
      <c r="W592" s="324"/>
      <c r="X592" s="324"/>
      <c r="Y592" s="36"/>
      <c r="Z592" s="325"/>
      <c r="AA592" s="325"/>
    </row>
    <row r="593" spans="1:27" ht="38.1" customHeight="1" x14ac:dyDescent="0.2">
      <c r="A593" s="313"/>
      <c r="B593" s="314"/>
      <c r="C593" s="36"/>
      <c r="D593" s="315"/>
      <c r="E593" s="316"/>
      <c r="F593" s="316"/>
      <c r="G593" s="316"/>
      <c r="H593" s="316"/>
      <c r="I593" s="316"/>
      <c r="J593" s="317"/>
      <c r="K593" s="36"/>
      <c r="L593" s="318"/>
      <c r="M593" s="319"/>
      <c r="N593" s="320"/>
      <c r="O593" s="321"/>
      <c r="P593" s="319"/>
      <c r="Q593" s="322"/>
      <c r="R593" s="323"/>
      <c r="S593" s="323"/>
      <c r="T593" s="323"/>
      <c r="U593" s="323"/>
      <c r="V593" s="323"/>
      <c r="W593" s="324"/>
      <c r="X593" s="324"/>
      <c r="Y593" s="36"/>
      <c r="Z593" s="325"/>
      <c r="AA593" s="325"/>
    </row>
    <row r="594" spans="1:27" ht="38.1" customHeight="1" thickBot="1" x14ac:dyDescent="0.25">
      <c r="A594" s="313"/>
      <c r="B594" s="314"/>
      <c r="C594" s="37"/>
      <c r="D594" s="332"/>
      <c r="E594" s="333"/>
      <c r="F594" s="333"/>
      <c r="G594" s="333"/>
      <c r="H594" s="333"/>
      <c r="I594" s="333"/>
      <c r="J594" s="334"/>
      <c r="K594" s="37"/>
      <c r="L594" s="335"/>
      <c r="M594" s="336"/>
      <c r="N594" s="337"/>
      <c r="O594" s="338"/>
      <c r="P594" s="339"/>
      <c r="Q594" s="340"/>
      <c r="R594" s="341"/>
      <c r="S594" s="341"/>
      <c r="T594" s="341"/>
      <c r="U594" s="341"/>
      <c r="V594" s="341"/>
      <c r="W594" s="342"/>
      <c r="X594" s="342"/>
      <c r="Y594" s="35"/>
      <c r="Z594" s="343"/>
      <c r="AA594" s="343"/>
    </row>
    <row r="595" spans="1:27" ht="39" customHeight="1" thickTop="1" thickBot="1" x14ac:dyDescent="0.25">
      <c r="A595" s="71"/>
      <c r="B595" s="38"/>
      <c r="C595" s="38"/>
      <c r="D595" s="38"/>
      <c r="E595" s="39"/>
      <c r="J595" s="39"/>
      <c r="N595" s="283" t="s">
        <v>136</v>
      </c>
      <c r="O595" s="284"/>
      <c r="P595" s="284"/>
      <c r="Q595" s="285"/>
      <c r="R595" s="286">
        <f>SUM(R589:V594)</f>
        <v>0</v>
      </c>
      <c r="S595" s="286"/>
      <c r="T595" s="286"/>
      <c r="U595" s="286"/>
      <c r="V595" s="286"/>
      <c r="W595" s="287" t="s">
        <v>8</v>
      </c>
      <c r="X595" s="287"/>
      <c r="Y595" s="288">
        <f>SUM(Y596:AA598)</f>
        <v>0</v>
      </c>
      <c r="Z595" s="288"/>
      <c r="AA595" s="289"/>
    </row>
    <row r="596" spans="1:27" ht="27" customHeight="1" thickTop="1" x14ac:dyDescent="0.2">
      <c r="A596" s="71"/>
      <c r="B596" s="38"/>
      <c r="C596" s="38"/>
      <c r="D596" s="38"/>
      <c r="E596" s="39"/>
      <c r="J596" s="39"/>
      <c r="N596" s="290" t="s">
        <v>134</v>
      </c>
      <c r="O596" s="291"/>
      <c r="P596" s="291"/>
      <c r="Q596" s="292"/>
      <c r="R596" s="293">
        <f>SUMIF(W589:X594,10%,R589:V594)</f>
        <v>0</v>
      </c>
      <c r="S596" s="293"/>
      <c r="T596" s="293"/>
      <c r="U596" s="293"/>
      <c r="V596" s="293"/>
      <c r="W596" s="294" t="s">
        <v>8</v>
      </c>
      <c r="X596" s="294"/>
      <c r="Y596" s="327">
        <f>ROUND(R596*10%,0)</f>
        <v>0</v>
      </c>
      <c r="Z596" s="327"/>
      <c r="AA596" s="328"/>
    </row>
    <row r="597" spans="1:27" ht="27" customHeight="1" x14ac:dyDescent="0.2">
      <c r="D597" s="38"/>
      <c r="E597" s="39"/>
      <c r="J597" s="39"/>
      <c r="N597" s="299" t="s">
        <v>135</v>
      </c>
      <c r="O597" s="300"/>
      <c r="P597" s="300"/>
      <c r="Q597" s="301"/>
      <c r="R597" s="302">
        <f>SUMIF(W589:X594,8%,R589:V594)</f>
        <v>0</v>
      </c>
      <c r="S597" s="303"/>
      <c r="T597" s="303"/>
      <c r="U597" s="303"/>
      <c r="V597" s="304"/>
      <c r="W597" s="305" t="s">
        <v>8</v>
      </c>
      <c r="X597" s="306"/>
      <c r="Y597" s="329">
        <f>ROUND(R597*8%,0)</f>
        <v>0</v>
      </c>
      <c r="Z597" s="330"/>
      <c r="AA597" s="331"/>
    </row>
    <row r="598" spans="1:27" ht="27" customHeight="1" x14ac:dyDescent="0.2">
      <c r="D598" s="38"/>
      <c r="E598" s="39"/>
      <c r="J598" s="39"/>
      <c r="N598" s="310" t="s">
        <v>149</v>
      </c>
      <c r="O598" s="311"/>
      <c r="P598" s="311"/>
      <c r="Q598" s="312"/>
      <c r="R598" s="307">
        <f>SUMIF(W589:X594,0%,R589:V594)</f>
        <v>0</v>
      </c>
      <c r="S598" s="308"/>
      <c r="T598" s="308"/>
      <c r="U598" s="308"/>
      <c r="V598" s="309"/>
    </row>
    <row r="599" spans="1:27" ht="20.100000000000001" customHeight="1" x14ac:dyDescent="0.2">
      <c r="A599" s="297" t="s">
        <v>140</v>
      </c>
      <c r="B599" s="297"/>
      <c r="C599" s="297"/>
      <c r="D599" s="38"/>
      <c r="E599" s="39"/>
      <c r="J599" s="39"/>
      <c r="N599" s="40"/>
      <c r="O599" s="40"/>
      <c r="P599" s="40"/>
      <c r="Q599" s="326" t="str">
        <f>IF(ROUNDUP(R596*0.1,0)=Y596,IF(ROUNDUP(R597*0.08,0)=Y597," ",IF(ROUND(R597*0.08,0)=Y597," ",IF(ROUNDDOWN(R597*0.08,0)=Y597," ","消費税額を複数回端数処理されています。
必ずインボイス(納品書等)を添付して提出ください。"))),IF(ROUND(R596*0.1,0)=Y596,IF(ROUNDUP(R597*0.08,0)=Y597," ",IF(ROUND(R597*0.08,0)=Y597," ",IF(ROUNDDOWN(R597*0.08,0)=Y597," ","消費税額を複数回端数処理されています。
必ずインボイス(納品書等)を添付して提出ください。"))),IF(ROUNDDOWN(R596*0.1,0)=Y596,IF(ROUNDUP(R597*0.08,0)=Y597," ",IF(ROUND(R597*0.08,0)=Y597," ",IF(ROUNDDOWN(R597*0.08,0)=Y597,"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99" s="326"/>
      <c r="S599" s="326"/>
      <c r="T599" s="326"/>
      <c r="U599" s="326"/>
      <c r="V599" s="326"/>
      <c r="W599" s="326"/>
      <c r="X599" s="326"/>
      <c r="Y599" s="326"/>
      <c r="Z599" s="326"/>
      <c r="AA599" s="41"/>
    </row>
    <row r="600" spans="1:27" ht="20.100000000000001" customHeight="1" x14ac:dyDescent="0.2">
      <c r="A600" s="43" t="s">
        <v>142</v>
      </c>
      <c r="D600" s="44"/>
      <c r="E600" s="39"/>
      <c r="F600" s="39"/>
      <c r="G600" s="45"/>
      <c r="H600" s="46"/>
      <c r="I600" s="45"/>
      <c r="J600" s="46"/>
      <c r="K600" s="45"/>
      <c r="L600" s="45"/>
      <c r="M600" s="46"/>
      <c r="Q600" s="326"/>
      <c r="R600" s="326"/>
      <c r="S600" s="326"/>
      <c r="T600" s="326"/>
      <c r="U600" s="326"/>
      <c r="V600" s="326"/>
      <c r="W600" s="326"/>
      <c r="X600" s="326"/>
      <c r="Y600" s="326"/>
      <c r="Z600" s="326"/>
      <c r="AA600" s="49"/>
    </row>
    <row r="601" spans="1:27" ht="20.100000000000001" customHeight="1" x14ac:dyDescent="0.15">
      <c r="A601" s="43" t="s">
        <v>143</v>
      </c>
      <c r="B601" s="50"/>
      <c r="C601" s="50"/>
      <c r="D601" s="50"/>
      <c r="E601" s="51"/>
      <c r="F601" s="51"/>
      <c r="G601" s="51"/>
      <c r="H601" s="51"/>
      <c r="M601" s="52"/>
      <c r="Q601" s="326"/>
      <c r="R601" s="326"/>
      <c r="S601" s="326"/>
      <c r="T601" s="326"/>
      <c r="U601" s="326"/>
      <c r="V601" s="326"/>
      <c r="W601" s="326"/>
      <c r="X601" s="326"/>
      <c r="Y601" s="326"/>
      <c r="Z601" s="326"/>
    </row>
    <row r="602" spans="1:27" ht="20.100000000000001" customHeight="1" x14ac:dyDescent="0.15">
      <c r="A602" s="43" t="s">
        <v>141</v>
      </c>
      <c r="B602" s="50"/>
      <c r="C602" s="50"/>
      <c r="D602" s="50"/>
      <c r="E602" s="51"/>
      <c r="F602" s="51"/>
      <c r="G602" s="51"/>
      <c r="H602" s="51"/>
      <c r="M602" s="52"/>
      <c r="R602" s="298" t="s">
        <v>35</v>
      </c>
      <c r="S602" s="298"/>
      <c r="T602" s="298"/>
      <c r="U602" s="298" t="s">
        <v>10</v>
      </c>
      <c r="V602" s="298"/>
      <c r="W602" s="298"/>
      <c r="X602" s="298" t="s">
        <v>11</v>
      </c>
      <c r="Y602" s="298"/>
      <c r="Z602" s="298"/>
    </row>
    <row r="603" spans="1:27" ht="20.100000000000001" customHeight="1" x14ac:dyDescent="0.15">
      <c r="A603" s="43" t="s">
        <v>131</v>
      </c>
      <c r="B603" s="50"/>
      <c r="C603" s="50"/>
      <c r="D603" s="50"/>
      <c r="E603" s="51"/>
      <c r="F603" s="51"/>
      <c r="G603" s="51"/>
      <c r="H603" s="51"/>
      <c r="M603" s="52"/>
      <c r="R603" s="298"/>
      <c r="S603" s="298"/>
      <c r="T603" s="298"/>
      <c r="U603" s="298"/>
      <c r="V603" s="298"/>
      <c r="W603" s="298"/>
      <c r="X603" s="298"/>
      <c r="Y603" s="298"/>
      <c r="Z603" s="298"/>
    </row>
    <row r="604" spans="1:27" ht="20.100000000000001" customHeight="1" x14ac:dyDescent="0.15">
      <c r="A604" s="43" t="s">
        <v>145</v>
      </c>
      <c r="B604" s="50"/>
      <c r="C604" s="50"/>
      <c r="D604" s="50"/>
      <c r="E604" s="51"/>
      <c r="F604" s="51"/>
      <c r="G604" s="51"/>
      <c r="H604" s="51"/>
      <c r="M604" s="52"/>
      <c r="R604" s="298"/>
      <c r="S604" s="298"/>
      <c r="T604" s="298"/>
      <c r="U604" s="298"/>
      <c r="V604" s="298"/>
      <c r="W604" s="298"/>
      <c r="X604" s="298"/>
      <c r="Y604" s="298"/>
      <c r="Z604" s="298"/>
    </row>
    <row r="605" spans="1:27" ht="20.100000000000001" customHeight="1" x14ac:dyDescent="0.15">
      <c r="A605" s="83" t="s">
        <v>144</v>
      </c>
      <c r="R605" s="298"/>
      <c r="S605" s="298"/>
      <c r="T605" s="298"/>
      <c r="U605" s="298"/>
      <c r="V605" s="298"/>
      <c r="W605" s="298"/>
      <c r="X605" s="298"/>
      <c r="Y605" s="298"/>
      <c r="Z605" s="298"/>
    </row>
    <row r="606" spans="1:27" ht="24" customHeight="1" x14ac:dyDescent="0.2">
      <c r="AA606" s="84"/>
    </row>
    <row r="607" spans="1:27" ht="20.100000000000001" customHeight="1" x14ac:dyDescent="0.2">
      <c r="AA607" s="82" t="str">
        <f>IF(D621="",IF(D615="",IF(R621="","","pageplus"),"pageplus"),"pageplus")</f>
        <v/>
      </c>
    </row>
    <row r="608" spans="1:27" ht="39.9" customHeight="1" x14ac:dyDescent="0.2">
      <c r="A608" s="205" t="s">
        <v>31</v>
      </c>
      <c r="B608" s="205"/>
      <c r="C608" s="205"/>
      <c r="D608" s="205"/>
      <c r="E608" s="205"/>
      <c r="F608" s="205"/>
      <c r="G608" s="205"/>
      <c r="H608" s="205"/>
      <c r="I608" s="205"/>
      <c r="J608" s="205"/>
      <c r="K608" s="205"/>
      <c r="L608" s="205"/>
      <c r="M608" s="205"/>
      <c r="N608" s="205"/>
      <c r="O608" s="205"/>
      <c r="P608" s="205"/>
      <c r="Q608" s="205"/>
      <c r="R608" s="205"/>
      <c r="S608" s="205"/>
      <c r="T608" s="205"/>
      <c r="U608" s="205"/>
      <c r="V608" s="205"/>
      <c r="W608" s="205"/>
      <c r="X608" s="205"/>
      <c r="Y608" s="205"/>
      <c r="Z608" s="205"/>
      <c r="AA608" s="205"/>
    </row>
    <row r="609" spans="1:27" ht="24.9" customHeight="1" x14ac:dyDescent="0.2">
      <c r="A609" s="90" t="s">
        <v>183</v>
      </c>
      <c r="B609" s="90"/>
      <c r="C609" s="90"/>
      <c r="D609" s="90"/>
      <c r="E609" s="90"/>
      <c r="F609" s="90"/>
      <c r="G609" s="90"/>
      <c r="H609" s="89"/>
      <c r="J609" s="65"/>
      <c r="K609" s="65"/>
      <c r="L609" s="65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86">
        <f>AA577+1</f>
        <v>18</v>
      </c>
    </row>
    <row r="610" spans="1:27" ht="24.9" customHeight="1" x14ac:dyDescent="0.2">
      <c r="A610" s="6"/>
      <c r="Q610" s="124" t="s">
        <v>0</v>
      </c>
      <c r="R610" s="125"/>
      <c r="S610" s="125"/>
      <c r="T610" s="126"/>
      <c r="U610" s="212" t="str">
        <f>IF($U$7="","",$U$7)</f>
        <v/>
      </c>
      <c r="V610" s="127"/>
      <c r="W610" s="127"/>
      <c r="X610" s="127"/>
      <c r="Y610" s="127"/>
      <c r="Z610" s="127"/>
      <c r="AA610" s="128"/>
    </row>
    <row r="611" spans="1:27" ht="24.9" customHeight="1" x14ac:dyDescent="0.2">
      <c r="A611" s="206" t="str">
        <f>IF($A$10="","",$A$10)</f>
        <v/>
      </c>
      <c r="B611" s="207"/>
      <c r="C611" s="208"/>
      <c r="D611" s="67" t="s">
        <v>41</v>
      </c>
      <c r="E611" s="209" t="str">
        <f>IF($E$10="","",$E$10)</f>
        <v/>
      </c>
      <c r="F611" s="210"/>
      <c r="G611" s="210"/>
      <c r="H611" s="210"/>
      <c r="I611" s="211"/>
      <c r="Q611" s="213" t="s">
        <v>126</v>
      </c>
      <c r="R611" s="214"/>
      <c r="S611" s="214"/>
      <c r="T611" s="215"/>
      <c r="U611" s="219" t="str">
        <f>IF($U$8="","",$U$8)</f>
        <v/>
      </c>
      <c r="V611" s="129"/>
      <c r="W611" s="129"/>
      <c r="X611" s="129"/>
      <c r="Y611" s="129"/>
      <c r="Z611" s="129"/>
      <c r="AA611" s="130"/>
    </row>
    <row r="612" spans="1:27" ht="16.5" customHeight="1" x14ac:dyDescent="0.2">
      <c r="A612" s="51"/>
      <c r="B612" s="52"/>
      <c r="C612" s="52"/>
      <c r="D612" s="52"/>
      <c r="E612" s="51"/>
      <c r="F612" s="51"/>
      <c r="G612" s="51"/>
      <c r="H612" s="51"/>
      <c r="I612" s="51"/>
      <c r="J612" s="51"/>
      <c r="K612" s="51"/>
      <c r="L612" s="51"/>
      <c r="M612" s="70"/>
      <c r="Q612" s="216"/>
      <c r="R612" s="217"/>
      <c r="S612" s="217"/>
      <c r="T612" s="218"/>
      <c r="U612" s="220" t="s">
        <v>138</v>
      </c>
      <c r="V612" s="131"/>
      <c r="W612" s="131"/>
      <c r="X612" s="131"/>
      <c r="Y612" s="131"/>
      <c r="Z612" s="131"/>
      <c r="AA612" s="132"/>
    </row>
    <row r="613" spans="1:27" ht="15.75" customHeight="1" x14ac:dyDescent="0.2">
      <c r="A613" s="51"/>
      <c r="B613" s="70"/>
      <c r="C613" s="70"/>
      <c r="D613" s="70"/>
      <c r="E613" s="71"/>
      <c r="F613" s="71"/>
      <c r="G613" s="51"/>
      <c r="H613" s="71"/>
      <c r="I613" s="71"/>
      <c r="J613" s="71"/>
      <c r="K613" s="71"/>
      <c r="L613" s="71"/>
      <c r="M613" s="70"/>
      <c r="R613" s="2"/>
      <c r="T613" s="2"/>
      <c r="U613" s="2"/>
      <c r="V613" s="2"/>
      <c r="W613" s="2"/>
      <c r="Y613" s="2"/>
      <c r="Z613" s="2"/>
    </row>
    <row r="614" spans="1:27" ht="24.9" customHeight="1" x14ac:dyDescent="0.2">
      <c r="A614" s="191" t="s">
        <v>1</v>
      </c>
      <c r="B614" s="192"/>
      <c r="C614" s="192"/>
      <c r="D614" s="363"/>
      <c r="E614" s="364"/>
      <c r="F614" s="364"/>
      <c r="G614" s="364"/>
      <c r="H614" s="364"/>
      <c r="I614" s="364"/>
      <c r="J614" s="364"/>
      <c r="K614" s="364"/>
      <c r="L614" s="364"/>
      <c r="M614" s="365"/>
      <c r="N614" s="18"/>
      <c r="O614" s="72" t="s">
        <v>36</v>
      </c>
      <c r="P614" s="73"/>
      <c r="Q614" s="196" t="str">
        <f>IF($Q$12="","",$Q$12)</f>
        <v/>
      </c>
      <c r="R614" s="133"/>
      <c r="S614" s="133"/>
      <c r="T614" s="133"/>
      <c r="U614" s="133"/>
      <c r="V614" s="133"/>
      <c r="W614" s="133"/>
      <c r="X614" s="133"/>
      <c r="Y614" s="133"/>
      <c r="Z614" s="133"/>
      <c r="AA614" s="11"/>
    </row>
    <row r="615" spans="1:27" ht="24.9" customHeight="1" x14ac:dyDescent="0.2">
      <c r="A615" s="191" t="s">
        <v>32</v>
      </c>
      <c r="B615" s="192"/>
      <c r="C615" s="192"/>
      <c r="D615" s="357"/>
      <c r="E615" s="358"/>
      <c r="F615" s="358"/>
      <c r="G615" s="358"/>
      <c r="H615" s="358"/>
      <c r="I615" s="358"/>
      <c r="J615" s="358"/>
      <c r="K615" s="358"/>
      <c r="L615" s="358"/>
      <c r="M615" s="359"/>
      <c r="N615" s="18"/>
      <c r="O615" s="72" t="s">
        <v>37</v>
      </c>
      <c r="P615" s="73"/>
      <c r="Q615" s="203" t="str">
        <f>IF($Q$13="","",$Q$13)</f>
        <v/>
      </c>
      <c r="R615" s="136"/>
      <c r="S615" s="136"/>
      <c r="T615" s="136"/>
      <c r="U615" s="136"/>
      <c r="V615" s="136"/>
      <c r="W615" s="136"/>
      <c r="X615" s="136"/>
      <c r="Y615" s="136"/>
      <c r="Z615" s="136"/>
      <c r="AA615" s="12"/>
    </row>
    <row r="616" spans="1:27" ht="24.9" customHeight="1" x14ac:dyDescent="0.2">
      <c r="A616" s="191"/>
      <c r="B616" s="192"/>
      <c r="C616" s="192"/>
      <c r="D616" s="357"/>
      <c r="E616" s="358"/>
      <c r="F616" s="358"/>
      <c r="G616" s="358"/>
      <c r="H616" s="358"/>
      <c r="I616" s="358"/>
      <c r="J616" s="358"/>
      <c r="K616" s="358"/>
      <c r="L616" s="358"/>
      <c r="M616" s="359"/>
      <c r="N616" s="18"/>
      <c r="O616" s="72" t="s">
        <v>2</v>
      </c>
      <c r="P616" s="73"/>
      <c r="Q616" s="203" t="str">
        <f>IF($Q$14="","",$Q$14)</f>
        <v/>
      </c>
      <c r="R616" s="136"/>
      <c r="S616" s="136"/>
      <c r="T616" s="136"/>
      <c r="U616" s="136"/>
      <c r="V616" s="136"/>
      <c r="W616" s="136"/>
      <c r="X616" s="136"/>
      <c r="Y616" s="136"/>
      <c r="Z616" s="136"/>
      <c r="AA616" s="20" t="s">
        <v>16</v>
      </c>
    </row>
    <row r="617" spans="1:27" ht="24.9" customHeight="1" x14ac:dyDescent="0.2">
      <c r="A617" s="191"/>
      <c r="B617" s="192"/>
      <c r="C617" s="192"/>
      <c r="D617" s="360"/>
      <c r="E617" s="361"/>
      <c r="F617" s="361"/>
      <c r="G617" s="361"/>
      <c r="H617" s="361"/>
      <c r="I617" s="361"/>
      <c r="J617" s="361"/>
      <c r="K617" s="361"/>
      <c r="L617" s="361"/>
      <c r="M617" s="362"/>
      <c r="N617" s="18"/>
      <c r="O617" s="72" t="s">
        <v>3</v>
      </c>
      <c r="P617" s="73"/>
      <c r="Q617" s="204" t="str">
        <f>IF($Q$15="","",$Q$15)</f>
        <v/>
      </c>
      <c r="R617" s="145"/>
      <c r="S617" s="145"/>
      <c r="T617" s="145"/>
      <c r="U617" s="145"/>
      <c r="V617" s="145"/>
      <c r="W617" s="145"/>
      <c r="X617" s="145"/>
      <c r="Y617" s="145"/>
      <c r="Z617" s="145"/>
      <c r="AA617" s="14"/>
    </row>
    <row r="618" spans="1:27" ht="20.100000000000001" customHeight="1" x14ac:dyDescent="0.2">
      <c r="A618" s="71"/>
      <c r="B618" s="70"/>
      <c r="C618" s="70"/>
      <c r="D618" s="70"/>
      <c r="E618" s="71"/>
      <c r="F618" s="71"/>
      <c r="G618" s="71"/>
      <c r="H618" s="71"/>
      <c r="I618" s="71"/>
      <c r="J618" s="71"/>
      <c r="K618" s="71"/>
      <c r="L618" s="71"/>
      <c r="M618" s="70"/>
    </row>
    <row r="619" spans="1:27" ht="24.9" customHeight="1" x14ac:dyDescent="0.2">
      <c r="A619" s="252" t="s">
        <v>4</v>
      </c>
      <c r="B619" s="253"/>
      <c r="C619" s="255" t="s">
        <v>33</v>
      </c>
      <c r="D619" s="257" t="s">
        <v>5</v>
      </c>
      <c r="E619" s="236"/>
      <c r="F619" s="236"/>
      <c r="G619" s="236"/>
      <c r="H619" s="236"/>
      <c r="I619" s="236"/>
      <c r="J619" s="237"/>
      <c r="K619" s="259" t="s">
        <v>34</v>
      </c>
      <c r="L619" s="261" t="s">
        <v>29</v>
      </c>
      <c r="M619" s="262"/>
      <c r="N619" s="263"/>
      <c r="O619" s="267" t="s">
        <v>157</v>
      </c>
      <c r="P619" s="262"/>
      <c r="Q619" s="268"/>
      <c r="R619" s="235" t="s">
        <v>30</v>
      </c>
      <c r="S619" s="235"/>
      <c r="T619" s="235"/>
      <c r="U619" s="235"/>
      <c r="V619" s="235"/>
      <c r="W619" s="235"/>
      <c r="X619" s="235"/>
      <c r="Y619" s="235"/>
      <c r="Z619" s="236" t="s">
        <v>9</v>
      </c>
      <c r="AA619" s="237"/>
    </row>
    <row r="620" spans="1:27" ht="24.9" customHeight="1" x14ac:dyDescent="0.2">
      <c r="A620" s="254"/>
      <c r="B620" s="239"/>
      <c r="C620" s="256"/>
      <c r="D620" s="258"/>
      <c r="E620" s="238"/>
      <c r="F620" s="238"/>
      <c r="G620" s="238"/>
      <c r="H620" s="238"/>
      <c r="I620" s="238"/>
      <c r="J620" s="239"/>
      <c r="K620" s="260"/>
      <c r="L620" s="264"/>
      <c r="M620" s="265"/>
      <c r="N620" s="266"/>
      <c r="O620" s="269"/>
      <c r="P620" s="265"/>
      <c r="Q620" s="270"/>
      <c r="R620" s="235" t="s">
        <v>13</v>
      </c>
      <c r="S620" s="235"/>
      <c r="T620" s="235"/>
      <c r="U620" s="235"/>
      <c r="V620" s="235"/>
      <c r="W620" s="235" t="s">
        <v>7</v>
      </c>
      <c r="X620" s="235"/>
      <c r="Y620" s="74" t="s">
        <v>128</v>
      </c>
      <c r="Z620" s="238"/>
      <c r="AA620" s="239"/>
    </row>
    <row r="621" spans="1:27" ht="38.1" customHeight="1" x14ac:dyDescent="0.2">
      <c r="A621" s="344"/>
      <c r="B621" s="345"/>
      <c r="C621" s="35"/>
      <c r="D621" s="346"/>
      <c r="E621" s="347"/>
      <c r="F621" s="347"/>
      <c r="G621" s="347"/>
      <c r="H621" s="347"/>
      <c r="I621" s="347"/>
      <c r="J621" s="348"/>
      <c r="K621" s="35"/>
      <c r="L621" s="349"/>
      <c r="M621" s="350"/>
      <c r="N621" s="351"/>
      <c r="O621" s="352"/>
      <c r="P621" s="350"/>
      <c r="Q621" s="353"/>
      <c r="R621" s="354"/>
      <c r="S621" s="354"/>
      <c r="T621" s="354"/>
      <c r="U621" s="354"/>
      <c r="V621" s="354"/>
      <c r="W621" s="355"/>
      <c r="X621" s="355"/>
      <c r="Y621" s="35"/>
      <c r="Z621" s="356"/>
      <c r="AA621" s="356"/>
    </row>
    <row r="622" spans="1:27" ht="38.1" customHeight="1" x14ac:dyDescent="0.2">
      <c r="A622" s="313"/>
      <c r="B622" s="314"/>
      <c r="C622" s="36"/>
      <c r="D622" s="315"/>
      <c r="E622" s="316"/>
      <c r="F622" s="316"/>
      <c r="G622" s="316"/>
      <c r="H622" s="316"/>
      <c r="I622" s="316"/>
      <c r="J622" s="317"/>
      <c r="K622" s="36"/>
      <c r="L622" s="318"/>
      <c r="M622" s="319"/>
      <c r="N622" s="320"/>
      <c r="O622" s="321"/>
      <c r="P622" s="319"/>
      <c r="Q622" s="322"/>
      <c r="R622" s="323"/>
      <c r="S622" s="323"/>
      <c r="T622" s="323"/>
      <c r="U622" s="323"/>
      <c r="V622" s="323"/>
      <c r="W622" s="324"/>
      <c r="X622" s="324"/>
      <c r="Y622" s="36"/>
      <c r="Z622" s="325"/>
      <c r="AA622" s="325"/>
    </row>
    <row r="623" spans="1:27" ht="38.1" customHeight="1" x14ac:dyDescent="0.2">
      <c r="A623" s="313"/>
      <c r="B623" s="314"/>
      <c r="C623" s="36"/>
      <c r="D623" s="315"/>
      <c r="E623" s="316"/>
      <c r="F623" s="316"/>
      <c r="G623" s="316"/>
      <c r="H623" s="316"/>
      <c r="I623" s="316"/>
      <c r="J623" s="317"/>
      <c r="K623" s="36"/>
      <c r="L623" s="318"/>
      <c r="M623" s="319"/>
      <c r="N623" s="320"/>
      <c r="O623" s="321"/>
      <c r="P623" s="319"/>
      <c r="Q623" s="322"/>
      <c r="R623" s="323"/>
      <c r="S623" s="323"/>
      <c r="T623" s="323"/>
      <c r="U623" s="323"/>
      <c r="V623" s="323"/>
      <c r="W623" s="324"/>
      <c r="X623" s="324"/>
      <c r="Y623" s="36"/>
      <c r="Z623" s="325"/>
      <c r="AA623" s="325"/>
    </row>
    <row r="624" spans="1:27" ht="38.1" customHeight="1" x14ac:dyDescent="0.2">
      <c r="A624" s="313"/>
      <c r="B624" s="314"/>
      <c r="C624" s="36"/>
      <c r="D624" s="315"/>
      <c r="E624" s="316"/>
      <c r="F624" s="316"/>
      <c r="G624" s="316"/>
      <c r="H624" s="316"/>
      <c r="I624" s="316"/>
      <c r="J624" s="317"/>
      <c r="K624" s="36"/>
      <c r="L624" s="318"/>
      <c r="M624" s="319"/>
      <c r="N624" s="320"/>
      <c r="O624" s="321"/>
      <c r="P624" s="319"/>
      <c r="Q624" s="322"/>
      <c r="R624" s="323"/>
      <c r="S624" s="323"/>
      <c r="T624" s="323"/>
      <c r="U624" s="323"/>
      <c r="V624" s="323"/>
      <c r="W624" s="324"/>
      <c r="X624" s="324"/>
      <c r="Y624" s="36"/>
      <c r="Z624" s="325"/>
      <c r="AA624" s="325"/>
    </row>
    <row r="625" spans="1:27" ht="38.1" customHeight="1" x14ac:dyDescent="0.2">
      <c r="A625" s="313"/>
      <c r="B625" s="314"/>
      <c r="C625" s="36"/>
      <c r="D625" s="315"/>
      <c r="E625" s="316"/>
      <c r="F625" s="316"/>
      <c r="G625" s="316"/>
      <c r="H625" s="316"/>
      <c r="I625" s="316"/>
      <c r="J625" s="317"/>
      <c r="K625" s="36"/>
      <c r="L625" s="318"/>
      <c r="M625" s="319"/>
      <c r="N625" s="320"/>
      <c r="O625" s="321"/>
      <c r="P625" s="319"/>
      <c r="Q625" s="322"/>
      <c r="R625" s="323"/>
      <c r="S625" s="323"/>
      <c r="T625" s="323"/>
      <c r="U625" s="323"/>
      <c r="V625" s="323"/>
      <c r="W625" s="324"/>
      <c r="X625" s="324"/>
      <c r="Y625" s="36"/>
      <c r="Z625" s="325"/>
      <c r="AA625" s="325"/>
    </row>
    <row r="626" spans="1:27" ht="38.1" customHeight="1" thickBot="1" x14ac:dyDescent="0.25">
      <c r="A626" s="313"/>
      <c r="B626" s="314"/>
      <c r="C626" s="37"/>
      <c r="D626" s="332"/>
      <c r="E626" s="333"/>
      <c r="F626" s="333"/>
      <c r="G626" s="333"/>
      <c r="H626" s="333"/>
      <c r="I626" s="333"/>
      <c r="J626" s="334"/>
      <c r="K626" s="37"/>
      <c r="L626" s="335"/>
      <c r="M626" s="336"/>
      <c r="N626" s="337"/>
      <c r="O626" s="338"/>
      <c r="P626" s="339"/>
      <c r="Q626" s="340"/>
      <c r="R626" s="341"/>
      <c r="S626" s="341"/>
      <c r="T626" s="341"/>
      <c r="U626" s="341"/>
      <c r="V626" s="341"/>
      <c r="W626" s="342"/>
      <c r="X626" s="342"/>
      <c r="Y626" s="35"/>
      <c r="Z626" s="343"/>
      <c r="AA626" s="343"/>
    </row>
    <row r="627" spans="1:27" ht="39" customHeight="1" thickTop="1" thickBot="1" x14ac:dyDescent="0.25">
      <c r="A627" s="71"/>
      <c r="B627" s="38"/>
      <c r="C627" s="38"/>
      <c r="D627" s="38"/>
      <c r="E627" s="39"/>
      <c r="J627" s="39"/>
      <c r="N627" s="283" t="s">
        <v>136</v>
      </c>
      <c r="O627" s="284"/>
      <c r="P627" s="284"/>
      <c r="Q627" s="285"/>
      <c r="R627" s="286">
        <f>SUM(R621:V626)</f>
        <v>0</v>
      </c>
      <c r="S627" s="286"/>
      <c r="T627" s="286"/>
      <c r="U627" s="286"/>
      <c r="V627" s="286"/>
      <c r="W627" s="287" t="s">
        <v>8</v>
      </c>
      <c r="X627" s="287"/>
      <c r="Y627" s="288">
        <f>SUM(Y628:AA630)</f>
        <v>0</v>
      </c>
      <c r="Z627" s="288"/>
      <c r="AA627" s="289"/>
    </row>
    <row r="628" spans="1:27" ht="27" customHeight="1" thickTop="1" x14ac:dyDescent="0.2">
      <c r="A628" s="71"/>
      <c r="B628" s="38"/>
      <c r="C628" s="38"/>
      <c r="D628" s="38"/>
      <c r="E628" s="39"/>
      <c r="J628" s="39"/>
      <c r="N628" s="290" t="s">
        <v>134</v>
      </c>
      <c r="O628" s="291"/>
      <c r="P628" s="291"/>
      <c r="Q628" s="292"/>
      <c r="R628" s="293">
        <f>SUMIF(W621:X626,10%,R621:V626)</f>
        <v>0</v>
      </c>
      <c r="S628" s="293"/>
      <c r="T628" s="293"/>
      <c r="U628" s="293"/>
      <c r="V628" s="293"/>
      <c r="W628" s="294" t="s">
        <v>8</v>
      </c>
      <c r="X628" s="294"/>
      <c r="Y628" s="327">
        <f>ROUND(R628*10%,0)</f>
        <v>0</v>
      </c>
      <c r="Z628" s="327"/>
      <c r="AA628" s="328"/>
    </row>
    <row r="629" spans="1:27" ht="27" customHeight="1" x14ac:dyDescent="0.2">
      <c r="D629" s="38"/>
      <c r="E629" s="39"/>
      <c r="J629" s="39"/>
      <c r="N629" s="299" t="s">
        <v>135</v>
      </c>
      <c r="O629" s="300"/>
      <c r="P629" s="300"/>
      <c r="Q629" s="301"/>
      <c r="R629" s="302">
        <f>SUMIF(W621:X626,8%,R621:V626)</f>
        <v>0</v>
      </c>
      <c r="S629" s="303"/>
      <c r="T629" s="303"/>
      <c r="U629" s="303"/>
      <c r="V629" s="304"/>
      <c r="W629" s="305" t="s">
        <v>8</v>
      </c>
      <c r="X629" s="306"/>
      <c r="Y629" s="329">
        <f>ROUND(R629*8%,0)</f>
        <v>0</v>
      </c>
      <c r="Z629" s="330"/>
      <c r="AA629" s="331"/>
    </row>
    <row r="630" spans="1:27" ht="27" customHeight="1" x14ac:dyDescent="0.2">
      <c r="D630" s="38"/>
      <c r="E630" s="39"/>
      <c r="J630" s="39"/>
      <c r="N630" s="310" t="s">
        <v>149</v>
      </c>
      <c r="O630" s="311"/>
      <c r="P630" s="311"/>
      <c r="Q630" s="312"/>
      <c r="R630" s="307">
        <f>SUMIF(W621:X626,0%,R621:V626)</f>
        <v>0</v>
      </c>
      <c r="S630" s="308"/>
      <c r="T630" s="308"/>
      <c r="U630" s="308"/>
      <c r="V630" s="309"/>
    </row>
    <row r="631" spans="1:27" ht="20.100000000000001" customHeight="1" x14ac:dyDescent="0.2">
      <c r="A631" s="297" t="s">
        <v>140</v>
      </c>
      <c r="B631" s="297"/>
      <c r="C631" s="297"/>
      <c r="D631" s="38"/>
      <c r="E631" s="39"/>
      <c r="J631" s="39"/>
      <c r="N631" s="40"/>
      <c r="O631" s="40"/>
      <c r="P631" s="40"/>
      <c r="Q631" s="326" t="str">
        <f>IF(ROUNDUP(R628*0.1,0)=Y628,IF(ROUNDUP(R629*0.08,0)=Y629," ",IF(ROUND(R629*0.08,0)=Y629," ",IF(ROUNDDOWN(R629*0.08,0)=Y629," ","消費税額を複数回端数処理されています。
必ずインボイス(納品書等)を添付して提出ください。"))),IF(ROUND(R628*0.1,0)=Y628,IF(ROUNDUP(R629*0.08,0)=Y629," ",IF(ROUND(R629*0.08,0)=Y629," ",IF(ROUNDDOWN(R629*0.08,0)=Y629," ","消費税額を複数回端数処理されています。
必ずインボイス(納品書等)を添付して提出ください。"))),IF(ROUNDDOWN(R628*0.1,0)=Y628,IF(ROUNDUP(R629*0.08,0)=Y629," ",IF(ROUND(R629*0.08,0)=Y629," ",IF(ROUNDDOWN(R629*0.08,0)=Y629,"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631" s="326"/>
      <c r="S631" s="326"/>
      <c r="T631" s="326"/>
      <c r="U631" s="326"/>
      <c r="V631" s="326"/>
      <c r="W631" s="326"/>
      <c r="X631" s="326"/>
      <c r="Y631" s="326"/>
      <c r="Z631" s="326"/>
      <c r="AA631" s="41"/>
    </row>
    <row r="632" spans="1:27" ht="20.100000000000001" customHeight="1" x14ac:dyDescent="0.2">
      <c r="A632" s="43" t="s">
        <v>142</v>
      </c>
      <c r="D632" s="44"/>
      <c r="E632" s="39"/>
      <c r="F632" s="39"/>
      <c r="G632" s="45"/>
      <c r="H632" s="46"/>
      <c r="I632" s="45"/>
      <c r="J632" s="46"/>
      <c r="K632" s="45"/>
      <c r="L632" s="45"/>
      <c r="M632" s="46"/>
      <c r="Q632" s="326"/>
      <c r="R632" s="326"/>
      <c r="S632" s="326"/>
      <c r="T632" s="326"/>
      <c r="U632" s="326"/>
      <c r="V632" s="326"/>
      <c r="W632" s="326"/>
      <c r="X632" s="326"/>
      <c r="Y632" s="326"/>
      <c r="Z632" s="326"/>
      <c r="AA632" s="49"/>
    </row>
    <row r="633" spans="1:27" ht="20.100000000000001" customHeight="1" x14ac:dyDescent="0.15">
      <c r="A633" s="43" t="s">
        <v>143</v>
      </c>
      <c r="B633" s="50"/>
      <c r="C633" s="50"/>
      <c r="D633" s="50"/>
      <c r="E633" s="51"/>
      <c r="F633" s="51"/>
      <c r="G633" s="51"/>
      <c r="H633" s="51"/>
      <c r="M633" s="52"/>
      <c r="Q633" s="326"/>
      <c r="R633" s="326"/>
      <c r="S633" s="326"/>
      <c r="T633" s="326"/>
      <c r="U633" s="326"/>
      <c r="V633" s="326"/>
      <c r="W633" s="326"/>
      <c r="X633" s="326"/>
      <c r="Y633" s="326"/>
      <c r="Z633" s="326"/>
    </row>
    <row r="634" spans="1:27" ht="20.100000000000001" customHeight="1" x14ac:dyDescent="0.15">
      <c r="A634" s="43" t="s">
        <v>141</v>
      </c>
      <c r="B634" s="50"/>
      <c r="C634" s="50"/>
      <c r="D634" s="50"/>
      <c r="E634" s="51"/>
      <c r="F634" s="51"/>
      <c r="G634" s="51"/>
      <c r="H634" s="51"/>
      <c r="M634" s="52"/>
      <c r="R634" s="298" t="s">
        <v>35</v>
      </c>
      <c r="S634" s="298"/>
      <c r="T634" s="298"/>
      <c r="U634" s="298" t="s">
        <v>10</v>
      </c>
      <c r="V634" s="298"/>
      <c r="W634" s="298"/>
      <c r="X634" s="298" t="s">
        <v>11</v>
      </c>
      <c r="Y634" s="298"/>
      <c r="Z634" s="298"/>
    </row>
    <row r="635" spans="1:27" ht="20.100000000000001" customHeight="1" x14ac:dyDescent="0.15">
      <c r="A635" s="43" t="s">
        <v>131</v>
      </c>
      <c r="B635" s="50"/>
      <c r="C635" s="50"/>
      <c r="D635" s="50"/>
      <c r="E635" s="51"/>
      <c r="F635" s="51"/>
      <c r="G635" s="51"/>
      <c r="H635" s="51"/>
      <c r="M635" s="52"/>
      <c r="R635" s="298"/>
      <c r="S635" s="298"/>
      <c r="T635" s="298"/>
      <c r="U635" s="298"/>
      <c r="V635" s="298"/>
      <c r="W635" s="298"/>
      <c r="X635" s="298"/>
      <c r="Y635" s="298"/>
      <c r="Z635" s="298"/>
    </row>
    <row r="636" spans="1:27" ht="20.100000000000001" customHeight="1" x14ac:dyDescent="0.15">
      <c r="A636" s="43" t="s">
        <v>145</v>
      </c>
      <c r="B636" s="50"/>
      <c r="C636" s="50"/>
      <c r="D636" s="50"/>
      <c r="E636" s="51"/>
      <c r="F636" s="51"/>
      <c r="G636" s="51"/>
      <c r="H636" s="51"/>
      <c r="M636" s="52"/>
      <c r="R636" s="298"/>
      <c r="S636" s="298"/>
      <c r="T636" s="298"/>
      <c r="U636" s="298"/>
      <c r="V636" s="298"/>
      <c r="W636" s="298"/>
      <c r="X636" s="298"/>
      <c r="Y636" s="298"/>
      <c r="Z636" s="298"/>
    </row>
    <row r="637" spans="1:27" ht="20.100000000000001" customHeight="1" x14ac:dyDescent="0.15">
      <c r="A637" s="83" t="s">
        <v>144</v>
      </c>
      <c r="R637" s="298"/>
      <c r="S637" s="298"/>
      <c r="T637" s="298"/>
      <c r="U637" s="298"/>
      <c r="V637" s="298"/>
      <c r="W637" s="298"/>
      <c r="X637" s="298"/>
      <c r="Y637" s="298"/>
      <c r="Z637" s="298"/>
    </row>
    <row r="638" spans="1:27" ht="24" customHeight="1" x14ac:dyDescent="0.2">
      <c r="AA638" s="84"/>
    </row>
    <row r="639" spans="1:27" ht="20.100000000000001" customHeight="1" x14ac:dyDescent="0.2">
      <c r="AA639" s="82" t="str">
        <f>IF(D653="",IF(D647="",IF(R653="","","pageplus"),"pageplus"),"pageplus")</f>
        <v/>
      </c>
    </row>
    <row r="640" spans="1:27" ht="39.9" customHeight="1" x14ac:dyDescent="0.2">
      <c r="A640" s="205" t="s">
        <v>31</v>
      </c>
      <c r="B640" s="205"/>
      <c r="C640" s="205"/>
      <c r="D640" s="205"/>
      <c r="E640" s="205"/>
      <c r="F640" s="205"/>
      <c r="G640" s="205"/>
      <c r="H640" s="205"/>
      <c r="I640" s="205"/>
      <c r="J640" s="205"/>
      <c r="K640" s="205"/>
      <c r="L640" s="205"/>
      <c r="M640" s="205"/>
      <c r="N640" s="205"/>
      <c r="O640" s="205"/>
      <c r="P640" s="205"/>
      <c r="Q640" s="205"/>
      <c r="R640" s="205"/>
      <c r="S640" s="205"/>
      <c r="T640" s="205"/>
      <c r="U640" s="205"/>
      <c r="V640" s="205"/>
      <c r="W640" s="205"/>
      <c r="X640" s="205"/>
      <c r="Y640" s="205"/>
      <c r="Z640" s="205"/>
      <c r="AA640" s="205"/>
    </row>
    <row r="641" spans="1:27" ht="24.9" customHeight="1" x14ac:dyDescent="0.2">
      <c r="A641" s="90" t="s">
        <v>183</v>
      </c>
      <c r="B641" s="90"/>
      <c r="C641" s="90"/>
      <c r="D641" s="90"/>
      <c r="E641" s="90"/>
      <c r="F641" s="90"/>
      <c r="G641" s="90"/>
      <c r="H641" s="89"/>
      <c r="J641" s="65"/>
      <c r="K641" s="65"/>
      <c r="L641" s="65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86">
        <f>AA609+1</f>
        <v>19</v>
      </c>
    </row>
    <row r="642" spans="1:27" ht="24.9" customHeight="1" x14ac:dyDescent="0.2">
      <c r="A642" s="6"/>
      <c r="Q642" s="124" t="s">
        <v>0</v>
      </c>
      <c r="R642" s="125"/>
      <c r="S642" s="125"/>
      <c r="T642" s="126"/>
      <c r="U642" s="212" t="str">
        <f>IF($U$7="","",$U$7)</f>
        <v/>
      </c>
      <c r="V642" s="127"/>
      <c r="W642" s="127"/>
      <c r="X642" s="127"/>
      <c r="Y642" s="127"/>
      <c r="Z642" s="127"/>
      <c r="AA642" s="128"/>
    </row>
    <row r="643" spans="1:27" ht="24.9" customHeight="1" x14ac:dyDescent="0.2">
      <c r="A643" s="206" t="str">
        <f>IF($A$10="","",$A$10)</f>
        <v/>
      </c>
      <c r="B643" s="207"/>
      <c r="C643" s="208"/>
      <c r="D643" s="67" t="s">
        <v>41</v>
      </c>
      <c r="E643" s="209" t="str">
        <f>IF($E$10="","",$E$10)</f>
        <v/>
      </c>
      <c r="F643" s="210"/>
      <c r="G643" s="210"/>
      <c r="H643" s="210"/>
      <c r="I643" s="211"/>
      <c r="Q643" s="213" t="s">
        <v>126</v>
      </c>
      <c r="R643" s="214"/>
      <c r="S643" s="214"/>
      <c r="T643" s="215"/>
      <c r="U643" s="219" t="str">
        <f>IF($U$8="","",$U$8)</f>
        <v/>
      </c>
      <c r="V643" s="129"/>
      <c r="W643" s="129"/>
      <c r="X643" s="129"/>
      <c r="Y643" s="129"/>
      <c r="Z643" s="129"/>
      <c r="AA643" s="130"/>
    </row>
    <row r="644" spans="1:27" ht="16.5" customHeight="1" x14ac:dyDescent="0.2">
      <c r="A644" s="51"/>
      <c r="B644" s="52"/>
      <c r="C644" s="52"/>
      <c r="D644" s="52"/>
      <c r="E644" s="51"/>
      <c r="F644" s="51"/>
      <c r="G644" s="51"/>
      <c r="H644" s="51"/>
      <c r="I644" s="51"/>
      <c r="J644" s="51"/>
      <c r="K644" s="51"/>
      <c r="L644" s="51"/>
      <c r="M644" s="70"/>
      <c r="Q644" s="216"/>
      <c r="R644" s="217"/>
      <c r="S644" s="217"/>
      <c r="T644" s="218"/>
      <c r="U644" s="220" t="s">
        <v>138</v>
      </c>
      <c r="V644" s="131"/>
      <c r="W644" s="131"/>
      <c r="X644" s="131"/>
      <c r="Y644" s="131"/>
      <c r="Z644" s="131"/>
      <c r="AA644" s="132"/>
    </row>
    <row r="645" spans="1:27" ht="15.75" customHeight="1" x14ac:dyDescent="0.2">
      <c r="A645" s="51"/>
      <c r="B645" s="70"/>
      <c r="C645" s="70"/>
      <c r="D645" s="70"/>
      <c r="E645" s="71"/>
      <c r="F645" s="71"/>
      <c r="G645" s="51"/>
      <c r="H645" s="71"/>
      <c r="I645" s="71"/>
      <c r="J645" s="71"/>
      <c r="K645" s="71"/>
      <c r="L645" s="71"/>
      <c r="M645" s="70"/>
      <c r="R645" s="2"/>
      <c r="T645" s="2"/>
      <c r="U645" s="2"/>
      <c r="V645" s="2"/>
      <c r="W645" s="2"/>
      <c r="Y645" s="2"/>
      <c r="Z645" s="2"/>
    </row>
    <row r="646" spans="1:27" ht="24.9" customHeight="1" x14ac:dyDescent="0.2">
      <c r="A646" s="191" t="s">
        <v>1</v>
      </c>
      <c r="B646" s="192"/>
      <c r="C646" s="192"/>
      <c r="D646" s="363"/>
      <c r="E646" s="364"/>
      <c r="F646" s="364"/>
      <c r="G646" s="364"/>
      <c r="H646" s="364"/>
      <c r="I646" s="364"/>
      <c r="J646" s="364"/>
      <c r="K646" s="364"/>
      <c r="L646" s="364"/>
      <c r="M646" s="365"/>
      <c r="N646" s="18"/>
      <c r="O646" s="72" t="s">
        <v>36</v>
      </c>
      <c r="P646" s="73"/>
      <c r="Q646" s="196" t="str">
        <f>IF($Q$12="","",$Q$12)</f>
        <v/>
      </c>
      <c r="R646" s="133"/>
      <c r="S646" s="133"/>
      <c r="T646" s="133"/>
      <c r="U646" s="133"/>
      <c r="V646" s="133"/>
      <c r="W646" s="133"/>
      <c r="X646" s="133"/>
      <c r="Y646" s="133"/>
      <c r="Z646" s="133"/>
      <c r="AA646" s="11"/>
    </row>
    <row r="647" spans="1:27" ht="24.9" customHeight="1" x14ac:dyDescent="0.2">
      <c r="A647" s="191" t="s">
        <v>32</v>
      </c>
      <c r="B647" s="192"/>
      <c r="C647" s="192"/>
      <c r="D647" s="357"/>
      <c r="E647" s="358"/>
      <c r="F647" s="358"/>
      <c r="G647" s="358"/>
      <c r="H647" s="358"/>
      <c r="I647" s="358"/>
      <c r="J647" s="358"/>
      <c r="K647" s="358"/>
      <c r="L647" s="358"/>
      <c r="M647" s="359"/>
      <c r="N647" s="18"/>
      <c r="O647" s="72" t="s">
        <v>37</v>
      </c>
      <c r="P647" s="73"/>
      <c r="Q647" s="203" t="str">
        <f>IF($Q$13="","",$Q$13)</f>
        <v/>
      </c>
      <c r="R647" s="136"/>
      <c r="S647" s="136"/>
      <c r="T647" s="136"/>
      <c r="U647" s="136"/>
      <c r="V647" s="136"/>
      <c r="W647" s="136"/>
      <c r="X647" s="136"/>
      <c r="Y647" s="136"/>
      <c r="Z647" s="136"/>
      <c r="AA647" s="12"/>
    </row>
    <row r="648" spans="1:27" ht="24.9" customHeight="1" x14ac:dyDescent="0.2">
      <c r="A648" s="191"/>
      <c r="B648" s="192"/>
      <c r="C648" s="192"/>
      <c r="D648" s="357"/>
      <c r="E648" s="358"/>
      <c r="F648" s="358"/>
      <c r="G648" s="358"/>
      <c r="H648" s="358"/>
      <c r="I648" s="358"/>
      <c r="J648" s="358"/>
      <c r="K648" s="358"/>
      <c r="L648" s="358"/>
      <c r="M648" s="359"/>
      <c r="N648" s="18"/>
      <c r="O648" s="72" t="s">
        <v>2</v>
      </c>
      <c r="P648" s="73"/>
      <c r="Q648" s="203" t="str">
        <f>IF($Q$14="","",$Q$14)</f>
        <v/>
      </c>
      <c r="R648" s="136"/>
      <c r="S648" s="136"/>
      <c r="T648" s="136"/>
      <c r="U648" s="136"/>
      <c r="V648" s="136"/>
      <c r="W648" s="136"/>
      <c r="X648" s="136"/>
      <c r="Y648" s="136"/>
      <c r="Z648" s="136"/>
      <c r="AA648" s="20" t="s">
        <v>16</v>
      </c>
    </row>
    <row r="649" spans="1:27" ht="24.9" customHeight="1" x14ac:dyDescent="0.2">
      <c r="A649" s="191"/>
      <c r="B649" s="192"/>
      <c r="C649" s="192"/>
      <c r="D649" s="360"/>
      <c r="E649" s="361"/>
      <c r="F649" s="361"/>
      <c r="G649" s="361"/>
      <c r="H649" s="361"/>
      <c r="I649" s="361"/>
      <c r="J649" s="361"/>
      <c r="K649" s="361"/>
      <c r="L649" s="361"/>
      <c r="M649" s="362"/>
      <c r="N649" s="18"/>
      <c r="O649" s="72" t="s">
        <v>3</v>
      </c>
      <c r="P649" s="73"/>
      <c r="Q649" s="204" t="str">
        <f>IF($Q$15="","",$Q$15)</f>
        <v/>
      </c>
      <c r="R649" s="145"/>
      <c r="S649" s="145"/>
      <c r="T649" s="145"/>
      <c r="U649" s="145"/>
      <c r="V649" s="145"/>
      <c r="W649" s="145"/>
      <c r="X649" s="145"/>
      <c r="Y649" s="145"/>
      <c r="Z649" s="145"/>
      <c r="AA649" s="14"/>
    </row>
    <row r="650" spans="1:27" ht="20.100000000000001" customHeight="1" x14ac:dyDescent="0.2">
      <c r="A650" s="71"/>
      <c r="B650" s="70"/>
      <c r="C650" s="70"/>
      <c r="D650" s="70"/>
      <c r="E650" s="71"/>
      <c r="F650" s="71"/>
      <c r="G650" s="71"/>
      <c r="H650" s="71"/>
      <c r="I650" s="71"/>
      <c r="J650" s="71"/>
      <c r="K650" s="71"/>
      <c r="L650" s="71"/>
      <c r="M650" s="70"/>
    </row>
    <row r="651" spans="1:27" ht="24.9" customHeight="1" x14ac:dyDescent="0.2">
      <c r="A651" s="252" t="s">
        <v>4</v>
      </c>
      <c r="B651" s="253"/>
      <c r="C651" s="255" t="s">
        <v>33</v>
      </c>
      <c r="D651" s="257" t="s">
        <v>5</v>
      </c>
      <c r="E651" s="236"/>
      <c r="F651" s="236"/>
      <c r="G651" s="236"/>
      <c r="H651" s="236"/>
      <c r="I651" s="236"/>
      <c r="J651" s="237"/>
      <c r="K651" s="259" t="s">
        <v>34</v>
      </c>
      <c r="L651" s="261" t="s">
        <v>29</v>
      </c>
      <c r="M651" s="262"/>
      <c r="N651" s="263"/>
      <c r="O651" s="267" t="s">
        <v>157</v>
      </c>
      <c r="P651" s="262"/>
      <c r="Q651" s="268"/>
      <c r="R651" s="235" t="s">
        <v>30</v>
      </c>
      <c r="S651" s="235"/>
      <c r="T651" s="235"/>
      <c r="U651" s="235"/>
      <c r="V651" s="235"/>
      <c r="W651" s="235"/>
      <c r="X651" s="235"/>
      <c r="Y651" s="235"/>
      <c r="Z651" s="236" t="s">
        <v>9</v>
      </c>
      <c r="AA651" s="237"/>
    </row>
    <row r="652" spans="1:27" ht="24.9" customHeight="1" x14ac:dyDescent="0.2">
      <c r="A652" s="254"/>
      <c r="B652" s="239"/>
      <c r="C652" s="256"/>
      <c r="D652" s="258"/>
      <c r="E652" s="238"/>
      <c r="F652" s="238"/>
      <c r="G652" s="238"/>
      <c r="H652" s="238"/>
      <c r="I652" s="238"/>
      <c r="J652" s="239"/>
      <c r="K652" s="260"/>
      <c r="L652" s="264"/>
      <c r="M652" s="265"/>
      <c r="N652" s="266"/>
      <c r="O652" s="269"/>
      <c r="P652" s="265"/>
      <c r="Q652" s="270"/>
      <c r="R652" s="235" t="s">
        <v>13</v>
      </c>
      <c r="S652" s="235"/>
      <c r="T652" s="235"/>
      <c r="U652" s="235"/>
      <c r="V652" s="235"/>
      <c r="W652" s="235" t="s">
        <v>7</v>
      </c>
      <c r="X652" s="235"/>
      <c r="Y652" s="74" t="s">
        <v>128</v>
      </c>
      <c r="Z652" s="238"/>
      <c r="AA652" s="239"/>
    </row>
    <row r="653" spans="1:27" ht="38.1" customHeight="1" x14ac:dyDescent="0.2">
      <c r="A653" s="344"/>
      <c r="B653" s="345"/>
      <c r="C653" s="35"/>
      <c r="D653" s="346"/>
      <c r="E653" s="347"/>
      <c r="F653" s="347"/>
      <c r="G653" s="347"/>
      <c r="H653" s="347"/>
      <c r="I653" s="347"/>
      <c r="J653" s="348"/>
      <c r="K653" s="35"/>
      <c r="L653" s="349"/>
      <c r="M653" s="350"/>
      <c r="N653" s="351"/>
      <c r="O653" s="352"/>
      <c r="P653" s="350"/>
      <c r="Q653" s="353"/>
      <c r="R653" s="354"/>
      <c r="S653" s="354"/>
      <c r="T653" s="354"/>
      <c r="U653" s="354"/>
      <c r="V653" s="354"/>
      <c r="W653" s="355"/>
      <c r="X653" s="355"/>
      <c r="Y653" s="35"/>
      <c r="Z653" s="356"/>
      <c r="AA653" s="356"/>
    </row>
    <row r="654" spans="1:27" ht="38.1" customHeight="1" x14ac:dyDescent="0.2">
      <c r="A654" s="313"/>
      <c r="B654" s="314"/>
      <c r="C654" s="36"/>
      <c r="D654" s="315"/>
      <c r="E654" s="316"/>
      <c r="F654" s="316"/>
      <c r="G654" s="316"/>
      <c r="H654" s="316"/>
      <c r="I654" s="316"/>
      <c r="J654" s="317"/>
      <c r="K654" s="36"/>
      <c r="L654" s="318"/>
      <c r="M654" s="319"/>
      <c r="N654" s="320"/>
      <c r="O654" s="321"/>
      <c r="P654" s="319"/>
      <c r="Q654" s="322"/>
      <c r="R654" s="323"/>
      <c r="S654" s="323"/>
      <c r="T654" s="323"/>
      <c r="U654" s="323"/>
      <c r="V654" s="323"/>
      <c r="W654" s="324"/>
      <c r="X654" s="324"/>
      <c r="Y654" s="36"/>
      <c r="Z654" s="325"/>
      <c r="AA654" s="325"/>
    </row>
    <row r="655" spans="1:27" ht="38.1" customHeight="1" x14ac:dyDescent="0.2">
      <c r="A655" s="313"/>
      <c r="B655" s="314"/>
      <c r="C655" s="36"/>
      <c r="D655" s="315"/>
      <c r="E655" s="316"/>
      <c r="F655" s="316"/>
      <c r="G655" s="316"/>
      <c r="H655" s="316"/>
      <c r="I655" s="316"/>
      <c r="J655" s="317"/>
      <c r="K655" s="36"/>
      <c r="L655" s="318"/>
      <c r="M655" s="319"/>
      <c r="N655" s="320"/>
      <c r="O655" s="321"/>
      <c r="P655" s="319"/>
      <c r="Q655" s="322"/>
      <c r="R655" s="323"/>
      <c r="S655" s="323"/>
      <c r="T655" s="323"/>
      <c r="U655" s="323"/>
      <c r="V655" s="323"/>
      <c r="W655" s="324"/>
      <c r="X655" s="324"/>
      <c r="Y655" s="36"/>
      <c r="Z655" s="325"/>
      <c r="AA655" s="325"/>
    </row>
    <row r="656" spans="1:27" ht="38.1" customHeight="1" x14ac:dyDescent="0.2">
      <c r="A656" s="313"/>
      <c r="B656" s="314"/>
      <c r="C656" s="36"/>
      <c r="D656" s="315"/>
      <c r="E656" s="316"/>
      <c r="F656" s="316"/>
      <c r="G656" s="316"/>
      <c r="H656" s="316"/>
      <c r="I656" s="316"/>
      <c r="J656" s="317"/>
      <c r="K656" s="36"/>
      <c r="L656" s="318"/>
      <c r="M656" s="319"/>
      <c r="N656" s="320"/>
      <c r="O656" s="321"/>
      <c r="P656" s="319"/>
      <c r="Q656" s="322"/>
      <c r="R656" s="323"/>
      <c r="S656" s="323"/>
      <c r="T656" s="323"/>
      <c r="U656" s="323"/>
      <c r="V656" s="323"/>
      <c r="W656" s="324"/>
      <c r="X656" s="324"/>
      <c r="Y656" s="36"/>
      <c r="Z656" s="325"/>
      <c r="AA656" s="325"/>
    </row>
    <row r="657" spans="1:27" ht="38.1" customHeight="1" x14ac:dyDescent="0.2">
      <c r="A657" s="313"/>
      <c r="B657" s="314"/>
      <c r="C657" s="36"/>
      <c r="D657" s="315"/>
      <c r="E657" s="316"/>
      <c r="F657" s="316"/>
      <c r="G657" s="316"/>
      <c r="H657" s="316"/>
      <c r="I657" s="316"/>
      <c r="J657" s="317"/>
      <c r="K657" s="36"/>
      <c r="L657" s="318"/>
      <c r="M657" s="319"/>
      <c r="N657" s="320"/>
      <c r="O657" s="321"/>
      <c r="P657" s="319"/>
      <c r="Q657" s="322"/>
      <c r="R657" s="323"/>
      <c r="S657" s="323"/>
      <c r="T657" s="323"/>
      <c r="U657" s="323"/>
      <c r="V657" s="323"/>
      <c r="W657" s="324"/>
      <c r="X657" s="324"/>
      <c r="Y657" s="36"/>
      <c r="Z657" s="325"/>
      <c r="AA657" s="325"/>
    </row>
    <row r="658" spans="1:27" ht="38.1" customHeight="1" thickBot="1" x14ac:dyDescent="0.25">
      <c r="A658" s="313"/>
      <c r="B658" s="314"/>
      <c r="C658" s="37"/>
      <c r="D658" s="332"/>
      <c r="E658" s="333"/>
      <c r="F658" s="333"/>
      <c r="G658" s="333"/>
      <c r="H658" s="333"/>
      <c r="I658" s="333"/>
      <c r="J658" s="334"/>
      <c r="K658" s="37"/>
      <c r="L658" s="335"/>
      <c r="M658" s="336"/>
      <c r="N658" s="337"/>
      <c r="O658" s="338"/>
      <c r="P658" s="339"/>
      <c r="Q658" s="340"/>
      <c r="R658" s="341"/>
      <c r="S658" s="341"/>
      <c r="T658" s="341"/>
      <c r="U658" s="341"/>
      <c r="V658" s="341"/>
      <c r="W658" s="342"/>
      <c r="X658" s="342"/>
      <c r="Y658" s="35"/>
      <c r="Z658" s="343"/>
      <c r="AA658" s="343"/>
    </row>
    <row r="659" spans="1:27" ht="39" customHeight="1" thickTop="1" thickBot="1" x14ac:dyDescent="0.25">
      <c r="A659" s="71"/>
      <c r="B659" s="38"/>
      <c r="C659" s="38"/>
      <c r="D659" s="38"/>
      <c r="E659" s="39"/>
      <c r="J659" s="39"/>
      <c r="N659" s="283" t="s">
        <v>136</v>
      </c>
      <c r="O659" s="284"/>
      <c r="P659" s="284"/>
      <c r="Q659" s="285"/>
      <c r="R659" s="286">
        <f>SUM(R653:V658)</f>
        <v>0</v>
      </c>
      <c r="S659" s="286"/>
      <c r="T659" s="286"/>
      <c r="U659" s="286"/>
      <c r="V659" s="286"/>
      <c r="W659" s="287" t="s">
        <v>8</v>
      </c>
      <c r="X659" s="287"/>
      <c r="Y659" s="288">
        <f>SUM(Y660:AA662)</f>
        <v>0</v>
      </c>
      <c r="Z659" s="288"/>
      <c r="AA659" s="289"/>
    </row>
    <row r="660" spans="1:27" ht="27" customHeight="1" thickTop="1" x14ac:dyDescent="0.2">
      <c r="A660" s="71"/>
      <c r="B660" s="38"/>
      <c r="C660" s="38"/>
      <c r="D660" s="38"/>
      <c r="E660" s="39"/>
      <c r="J660" s="39"/>
      <c r="N660" s="290" t="s">
        <v>134</v>
      </c>
      <c r="O660" s="291"/>
      <c r="P660" s="291"/>
      <c r="Q660" s="292"/>
      <c r="R660" s="293">
        <f>SUMIF(W653:X658,10%,R653:V658)</f>
        <v>0</v>
      </c>
      <c r="S660" s="293"/>
      <c r="T660" s="293"/>
      <c r="U660" s="293"/>
      <c r="V660" s="293"/>
      <c r="W660" s="294" t="s">
        <v>8</v>
      </c>
      <c r="X660" s="294"/>
      <c r="Y660" s="327">
        <f>ROUND(R660*10%,0)</f>
        <v>0</v>
      </c>
      <c r="Z660" s="327"/>
      <c r="AA660" s="328"/>
    </row>
    <row r="661" spans="1:27" ht="27" customHeight="1" x14ac:dyDescent="0.2">
      <c r="D661" s="38"/>
      <c r="E661" s="39"/>
      <c r="J661" s="39"/>
      <c r="N661" s="299" t="s">
        <v>135</v>
      </c>
      <c r="O661" s="300"/>
      <c r="P661" s="300"/>
      <c r="Q661" s="301"/>
      <c r="R661" s="302">
        <f>SUMIF(W653:X658,8%,R653:V658)</f>
        <v>0</v>
      </c>
      <c r="S661" s="303"/>
      <c r="T661" s="303"/>
      <c r="U661" s="303"/>
      <c r="V661" s="304"/>
      <c r="W661" s="305" t="s">
        <v>8</v>
      </c>
      <c r="X661" s="306"/>
      <c r="Y661" s="329">
        <f>ROUND(R661*8%,0)</f>
        <v>0</v>
      </c>
      <c r="Z661" s="330"/>
      <c r="AA661" s="331"/>
    </row>
    <row r="662" spans="1:27" ht="27" customHeight="1" x14ac:dyDescent="0.2">
      <c r="D662" s="38"/>
      <c r="E662" s="39"/>
      <c r="J662" s="39"/>
      <c r="N662" s="310" t="s">
        <v>149</v>
      </c>
      <c r="O662" s="311"/>
      <c r="P662" s="311"/>
      <c r="Q662" s="312"/>
      <c r="R662" s="307">
        <f>SUMIF(W653:X658,0%,R653:V658)</f>
        <v>0</v>
      </c>
      <c r="S662" s="308"/>
      <c r="T662" s="308"/>
      <c r="U662" s="308"/>
      <c r="V662" s="309"/>
    </row>
    <row r="663" spans="1:27" ht="20.100000000000001" customHeight="1" x14ac:dyDescent="0.2">
      <c r="A663" s="297" t="s">
        <v>140</v>
      </c>
      <c r="B663" s="297"/>
      <c r="C663" s="297"/>
      <c r="D663" s="38"/>
      <c r="E663" s="39"/>
      <c r="J663" s="39"/>
      <c r="N663" s="40"/>
      <c r="O663" s="40"/>
      <c r="P663" s="40"/>
      <c r="Q663" s="326" t="str">
        <f>IF(ROUNDUP(R660*0.1,0)=Y660,IF(ROUNDUP(R661*0.08,0)=Y661," ",IF(ROUND(R661*0.08,0)=Y661," ",IF(ROUNDDOWN(R661*0.08,0)=Y661," ","消費税額を複数回端数処理されています。
必ずインボイス(納品書等)を添付して提出ください。"))),IF(ROUND(R660*0.1,0)=Y660,IF(ROUNDUP(R661*0.08,0)=Y661," ",IF(ROUND(R661*0.08,0)=Y661," ",IF(ROUNDDOWN(R661*0.08,0)=Y661," ","消費税額を複数回端数処理されています。
必ずインボイス(納品書等)を添付して提出ください。"))),IF(ROUNDDOWN(R660*0.1,0)=Y660,IF(ROUNDUP(R661*0.08,0)=Y661," ",IF(ROUND(R661*0.08,0)=Y661," ",IF(ROUNDDOWN(R661*0.08,0)=Y661,"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663" s="326"/>
      <c r="S663" s="326"/>
      <c r="T663" s="326"/>
      <c r="U663" s="326"/>
      <c r="V663" s="326"/>
      <c r="W663" s="326"/>
      <c r="X663" s="326"/>
      <c r="Y663" s="326"/>
      <c r="Z663" s="326"/>
      <c r="AA663" s="41"/>
    </row>
    <row r="664" spans="1:27" ht="20.100000000000001" customHeight="1" x14ac:dyDescent="0.2">
      <c r="A664" s="43" t="s">
        <v>142</v>
      </c>
      <c r="D664" s="44"/>
      <c r="E664" s="39"/>
      <c r="F664" s="39"/>
      <c r="G664" s="45"/>
      <c r="H664" s="46"/>
      <c r="I664" s="45"/>
      <c r="J664" s="46"/>
      <c r="K664" s="45"/>
      <c r="L664" s="45"/>
      <c r="M664" s="46"/>
      <c r="Q664" s="326"/>
      <c r="R664" s="326"/>
      <c r="S664" s="326"/>
      <c r="T664" s="326"/>
      <c r="U664" s="326"/>
      <c r="V664" s="326"/>
      <c r="W664" s="326"/>
      <c r="X664" s="326"/>
      <c r="Y664" s="326"/>
      <c r="Z664" s="326"/>
      <c r="AA664" s="49"/>
    </row>
    <row r="665" spans="1:27" ht="20.100000000000001" customHeight="1" x14ac:dyDescent="0.15">
      <c r="A665" s="43" t="s">
        <v>143</v>
      </c>
      <c r="B665" s="50"/>
      <c r="C665" s="50"/>
      <c r="D665" s="50"/>
      <c r="E665" s="51"/>
      <c r="F665" s="51"/>
      <c r="G665" s="51"/>
      <c r="H665" s="51"/>
      <c r="M665" s="52"/>
      <c r="Q665" s="326"/>
      <c r="R665" s="326"/>
      <c r="S665" s="326"/>
      <c r="T665" s="326"/>
      <c r="U665" s="326"/>
      <c r="V665" s="326"/>
      <c r="W665" s="326"/>
      <c r="X665" s="326"/>
      <c r="Y665" s="326"/>
      <c r="Z665" s="326"/>
    </row>
    <row r="666" spans="1:27" ht="20.100000000000001" customHeight="1" x14ac:dyDescent="0.15">
      <c r="A666" s="43" t="s">
        <v>141</v>
      </c>
      <c r="B666" s="50"/>
      <c r="C666" s="50"/>
      <c r="D666" s="50"/>
      <c r="E666" s="51"/>
      <c r="F666" s="51"/>
      <c r="G666" s="51"/>
      <c r="H666" s="51"/>
      <c r="M666" s="52"/>
      <c r="R666" s="298" t="s">
        <v>35</v>
      </c>
      <c r="S666" s="298"/>
      <c r="T666" s="298"/>
      <c r="U666" s="298" t="s">
        <v>10</v>
      </c>
      <c r="V666" s="298"/>
      <c r="W666" s="298"/>
      <c r="X666" s="298" t="s">
        <v>11</v>
      </c>
      <c r="Y666" s="298"/>
      <c r="Z666" s="298"/>
    </row>
    <row r="667" spans="1:27" ht="20.100000000000001" customHeight="1" x14ac:dyDescent="0.15">
      <c r="A667" s="43" t="s">
        <v>131</v>
      </c>
      <c r="B667" s="50"/>
      <c r="C667" s="50"/>
      <c r="D667" s="50"/>
      <c r="E667" s="51"/>
      <c r="F667" s="51"/>
      <c r="G667" s="51"/>
      <c r="H667" s="51"/>
      <c r="M667" s="52"/>
      <c r="R667" s="298"/>
      <c r="S667" s="298"/>
      <c r="T667" s="298"/>
      <c r="U667" s="298"/>
      <c r="V667" s="298"/>
      <c r="W667" s="298"/>
      <c r="X667" s="298"/>
      <c r="Y667" s="298"/>
      <c r="Z667" s="298"/>
    </row>
    <row r="668" spans="1:27" ht="20.100000000000001" customHeight="1" x14ac:dyDescent="0.15">
      <c r="A668" s="43" t="s">
        <v>145</v>
      </c>
      <c r="B668" s="50"/>
      <c r="C668" s="50"/>
      <c r="D668" s="50"/>
      <c r="E668" s="51"/>
      <c r="F668" s="51"/>
      <c r="G668" s="51"/>
      <c r="H668" s="51"/>
      <c r="M668" s="52"/>
      <c r="R668" s="298"/>
      <c r="S668" s="298"/>
      <c r="T668" s="298"/>
      <c r="U668" s="298"/>
      <c r="V668" s="298"/>
      <c r="W668" s="298"/>
      <c r="X668" s="298"/>
      <c r="Y668" s="298"/>
      <c r="Z668" s="298"/>
    </row>
    <row r="669" spans="1:27" ht="20.100000000000001" customHeight="1" x14ac:dyDescent="0.15">
      <c r="A669" s="83" t="s">
        <v>144</v>
      </c>
      <c r="R669" s="298"/>
      <c r="S669" s="298"/>
      <c r="T669" s="298"/>
      <c r="U669" s="298"/>
      <c r="V669" s="298"/>
      <c r="W669" s="298"/>
      <c r="X669" s="298"/>
      <c r="Y669" s="298"/>
      <c r="Z669" s="298"/>
    </row>
    <row r="670" spans="1:27" ht="24" customHeight="1" x14ac:dyDescent="0.2">
      <c r="AA670" s="84"/>
    </row>
    <row r="671" spans="1:27" ht="20.100000000000001" customHeight="1" x14ac:dyDescent="0.2">
      <c r="AA671" s="82" t="str">
        <f>IF(D685="",IF(D679="",IF(R685="","","pageplus"),"pageplus"),"pageplus")</f>
        <v/>
      </c>
    </row>
    <row r="672" spans="1:27" ht="39.9" customHeight="1" x14ac:dyDescent="0.2">
      <c r="A672" s="205" t="s">
        <v>31</v>
      </c>
      <c r="B672" s="205"/>
      <c r="C672" s="205"/>
      <c r="D672" s="205"/>
      <c r="E672" s="205"/>
      <c r="F672" s="205"/>
      <c r="G672" s="205"/>
      <c r="H672" s="205"/>
      <c r="I672" s="205"/>
      <c r="J672" s="205"/>
      <c r="K672" s="205"/>
      <c r="L672" s="205"/>
      <c r="M672" s="205"/>
      <c r="N672" s="205"/>
      <c r="O672" s="205"/>
      <c r="P672" s="205"/>
      <c r="Q672" s="205"/>
      <c r="R672" s="205"/>
      <c r="S672" s="205"/>
      <c r="T672" s="205"/>
      <c r="U672" s="205"/>
      <c r="V672" s="205"/>
      <c r="W672" s="205"/>
      <c r="X672" s="205"/>
      <c r="Y672" s="205"/>
      <c r="Z672" s="205"/>
      <c r="AA672" s="205"/>
    </row>
    <row r="673" spans="1:27" ht="24.9" customHeight="1" x14ac:dyDescent="0.2">
      <c r="A673" s="90" t="s">
        <v>183</v>
      </c>
      <c r="B673" s="90"/>
      <c r="C673" s="90"/>
      <c r="D673" s="90"/>
      <c r="E673" s="90"/>
      <c r="F673" s="90"/>
      <c r="G673" s="90"/>
      <c r="H673" s="89"/>
      <c r="J673" s="65"/>
      <c r="K673" s="65"/>
      <c r="L673" s="65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86">
        <f>AA641+1</f>
        <v>20</v>
      </c>
    </row>
    <row r="674" spans="1:27" ht="24.9" customHeight="1" x14ac:dyDescent="0.2">
      <c r="A674" s="6"/>
      <c r="Q674" s="124" t="s">
        <v>0</v>
      </c>
      <c r="R674" s="125"/>
      <c r="S674" s="125"/>
      <c r="T674" s="126"/>
      <c r="U674" s="212" t="str">
        <f>IF($U$7="","",$U$7)</f>
        <v/>
      </c>
      <c r="V674" s="127"/>
      <c r="W674" s="127"/>
      <c r="X674" s="127"/>
      <c r="Y674" s="127"/>
      <c r="Z674" s="127"/>
      <c r="AA674" s="128"/>
    </row>
    <row r="675" spans="1:27" ht="24.9" customHeight="1" x14ac:dyDescent="0.2">
      <c r="A675" s="206" t="str">
        <f>IF($A$10="","",$A$10)</f>
        <v/>
      </c>
      <c r="B675" s="207"/>
      <c r="C675" s="208"/>
      <c r="D675" s="67" t="s">
        <v>41</v>
      </c>
      <c r="E675" s="209" t="str">
        <f>IF($E$10="","",$E$10)</f>
        <v/>
      </c>
      <c r="F675" s="210"/>
      <c r="G675" s="210"/>
      <c r="H675" s="210"/>
      <c r="I675" s="211"/>
      <c r="Q675" s="213" t="s">
        <v>126</v>
      </c>
      <c r="R675" s="214"/>
      <c r="S675" s="214"/>
      <c r="T675" s="215"/>
      <c r="U675" s="219" t="str">
        <f>IF($U$8="","",$U$8)</f>
        <v/>
      </c>
      <c r="V675" s="129"/>
      <c r="W675" s="129"/>
      <c r="X675" s="129"/>
      <c r="Y675" s="129"/>
      <c r="Z675" s="129"/>
      <c r="AA675" s="130"/>
    </row>
    <row r="676" spans="1:27" ht="16.5" customHeight="1" x14ac:dyDescent="0.2">
      <c r="A676" s="51"/>
      <c r="B676" s="52"/>
      <c r="C676" s="52"/>
      <c r="D676" s="52"/>
      <c r="E676" s="51"/>
      <c r="F676" s="51"/>
      <c r="G676" s="51"/>
      <c r="H676" s="51"/>
      <c r="I676" s="51"/>
      <c r="J676" s="51"/>
      <c r="K676" s="51"/>
      <c r="L676" s="51"/>
      <c r="M676" s="70"/>
      <c r="Q676" s="216"/>
      <c r="R676" s="217"/>
      <c r="S676" s="217"/>
      <c r="T676" s="218"/>
      <c r="U676" s="220" t="s">
        <v>138</v>
      </c>
      <c r="V676" s="131"/>
      <c r="W676" s="131"/>
      <c r="X676" s="131"/>
      <c r="Y676" s="131"/>
      <c r="Z676" s="131"/>
      <c r="AA676" s="132"/>
    </row>
    <row r="677" spans="1:27" ht="15.75" customHeight="1" x14ac:dyDescent="0.2">
      <c r="A677" s="51"/>
      <c r="B677" s="70"/>
      <c r="C677" s="70"/>
      <c r="D677" s="70"/>
      <c r="E677" s="71"/>
      <c r="F677" s="71"/>
      <c r="G677" s="51"/>
      <c r="H677" s="71"/>
      <c r="I677" s="71"/>
      <c r="J677" s="71"/>
      <c r="K677" s="71"/>
      <c r="L677" s="71"/>
      <c r="M677" s="70"/>
      <c r="R677" s="2"/>
      <c r="T677" s="2"/>
      <c r="U677" s="2"/>
      <c r="V677" s="2"/>
      <c r="W677" s="2"/>
      <c r="Y677" s="2"/>
      <c r="Z677" s="2"/>
    </row>
    <row r="678" spans="1:27" ht="24.9" customHeight="1" x14ac:dyDescent="0.2">
      <c r="A678" s="191" t="s">
        <v>1</v>
      </c>
      <c r="B678" s="192"/>
      <c r="C678" s="192"/>
      <c r="D678" s="363"/>
      <c r="E678" s="364"/>
      <c r="F678" s="364"/>
      <c r="G678" s="364"/>
      <c r="H678" s="364"/>
      <c r="I678" s="364"/>
      <c r="J678" s="364"/>
      <c r="K678" s="364"/>
      <c r="L678" s="364"/>
      <c r="M678" s="365"/>
      <c r="N678" s="18"/>
      <c r="O678" s="72" t="s">
        <v>36</v>
      </c>
      <c r="P678" s="73"/>
      <c r="Q678" s="196" t="str">
        <f>IF($Q$12="","",$Q$12)</f>
        <v/>
      </c>
      <c r="R678" s="133"/>
      <c r="S678" s="133"/>
      <c r="T678" s="133"/>
      <c r="U678" s="133"/>
      <c r="V678" s="133"/>
      <c r="W678" s="133"/>
      <c r="X678" s="133"/>
      <c r="Y678" s="133"/>
      <c r="Z678" s="133"/>
      <c r="AA678" s="11"/>
    </row>
    <row r="679" spans="1:27" ht="24.9" customHeight="1" x14ac:dyDescent="0.2">
      <c r="A679" s="191" t="s">
        <v>32</v>
      </c>
      <c r="B679" s="192"/>
      <c r="C679" s="192"/>
      <c r="D679" s="357"/>
      <c r="E679" s="358"/>
      <c r="F679" s="358"/>
      <c r="G679" s="358"/>
      <c r="H679" s="358"/>
      <c r="I679" s="358"/>
      <c r="J679" s="358"/>
      <c r="K679" s="358"/>
      <c r="L679" s="358"/>
      <c r="M679" s="359"/>
      <c r="N679" s="18"/>
      <c r="O679" s="72" t="s">
        <v>37</v>
      </c>
      <c r="P679" s="73"/>
      <c r="Q679" s="203" t="str">
        <f>IF($Q$13="","",$Q$13)</f>
        <v/>
      </c>
      <c r="R679" s="136"/>
      <c r="S679" s="136"/>
      <c r="T679" s="136"/>
      <c r="U679" s="136"/>
      <c r="V679" s="136"/>
      <c r="W679" s="136"/>
      <c r="X679" s="136"/>
      <c r="Y679" s="136"/>
      <c r="Z679" s="136"/>
      <c r="AA679" s="12"/>
    </row>
    <row r="680" spans="1:27" ht="24.9" customHeight="1" x14ac:dyDescent="0.2">
      <c r="A680" s="191"/>
      <c r="B680" s="192"/>
      <c r="C680" s="192"/>
      <c r="D680" s="357"/>
      <c r="E680" s="358"/>
      <c r="F680" s="358"/>
      <c r="G680" s="358"/>
      <c r="H680" s="358"/>
      <c r="I680" s="358"/>
      <c r="J680" s="358"/>
      <c r="K680" s="358"/>
      <c r="L680" s="358"/>
      <c r="M680" s="359"/>
      <c r="N680" s="18"/>
      <c r="O680" s="72" t="s">
        <v>2</v>
      </c>
      <c r="P680" s="73"/>
      <c r="Q680" s="203" t="str">
        <f>IF($Q$14="","",$Q$14)</f>
        <v/>
      </c>
      <c r="R680" s="136"/>
      <c r="S680" s="136"/>
      <c r="T680" s="136"/>
      <c r="U680" s="136"/>
      <c r="V680" s="136"/>
      <c r="W680" s="136"/>
      <c r="X680" s="136"/>
      <c r="Y680" s="136"/>
      <c r="Z680" s="136"/>
      <c r="AA680" s="20" t="s">
        <v>16</v>
      </c>
    </row>
    <row r="681" spans="1:27" ht="24.9" customHeight="1" x14ac:dyDescent="0.2">
      <c r="A681" s="191"/>
      <c r="B681" s="192"/>
      <c r="C681" s="192"/>
      <c r="D681" s="360"/>
      <c r="E681" s="361"/>
      <c r="F681" s="361"/>
      <c r="G681" s="361"/>
      <c r="H681" s="361"/>
      <c r="I681" s="361"/>
      <c r="J681" s="361"/>
      <c r="K681" s="361"/>
      <c r="L681" s="361"/>
      <c r="M681" s="362"/>
      <c r="N681" s="18"/>
      <c r="O681" s="72" t="s">
        <v>3</v>
      </c>
      <c r="P681" s="73"/>
      <c r="Q681" s="204" t="str">
        <f>IF($Q$15="","",$Q$15)</f>
        <v/>
      </c>
      <c r="R681" s="145"/>
      <c r="S681" s="145"/>
      <c r="T681" s="145"/>
      <c r="U681" s="145"/>
      <c r="V681" s="145"/>
      <c r="W681" s="145"/>
      <c r="X681" s="145"/>
      <c r="Y681" s="145"/>
      <c r="Z681" s="145"/>
      <c r="AA681" s="14"/>
    </row>
    <row r="682" spans="1:27" ht="20.100000000000001" customHeight="1" x14ac:dyDescent="0.2">
      <c r="A682" s="71"/>
      <c r="B682" s="70"/>
      <c r="C682" s="70"/>
      <c r="D682" s="70"/>
      <c r="E682" s="71"/>
      <c r="F682" s="71"/>
      <c r="G682" s="71"/>
      <c r="H682" s="71"/>
      <c r="I682" s="71"/>
      <c r="J682" s="71"/>
      <c r="K682" s="71"/>
      <c r="L682" s="71"/>
      <c r="M682" s="70"/>
    </row>
    <row r="683" spans="1:27" ht="24.9" customHeight="1" x14ac:dyDescent="0.2">
      <c r="A683" s="252" t="s">
        <v>4</v>
      </c>
      <c r="B683" s="253"/>
      <c r="C683" s="255" t="s">
        <v>33</v>
      </c>
      <c r="D683" s="257" t="s">
        <v>5</v>
      </c>
      <c r="E683" s="236"/>
      <c r="F683" s="236"/>
      <c r="G683" s="236"/>
      <c r="H683" s="236"/>
      <c r="I683" s="236"/>
      <c r="J683" s="237"/>
      <c r="K683" s="259" t="s">
        <v>34</v>
      </c>
      <c r="L683" s="261" t="s">
        <v>29</v>
      </c>
      <c r="M683" s="262"/>
      <c r="N683" s="263"/>
      <c r="O683" s="267" t="s">
        <v>157</v>
      </c>
      <c r="P683" s="262"/>
      <c r="Q683" s="268"/>
      <c r="R683" s="235" t="s">
        <v>30</v>
      </c>
      <c r="S683" s="235"/>
      <c r="T683" s="235"/>
      <c r="U683" s="235"/>
      <c r="V683" s="235"/>
      <c r="W683" s="235"/>
      <c r="X683" s="235"/>
      <c r="Y683" s="235"/>
      <c r="Z683" s="236" t="s">
        <v>9</v>
      </c>
      <c r="AA683" s="237"/>
    </row>
    <row r="684" spans="1:27" ht="24.9" customHeight="1" x14ac:dyDescent="0.2">
      <c r="A684" s="254"/>
      <c r="B684" s="239"/>
      <c r="C684" s="256"/>
      <c r="D684" s="258"/>
      <c r="E684" s="238"/>
      <c r="F684" s="238"/>
      <c r="G684" s="238"/>
      <c r="H684" s="238"/>
      <c r="I684" s="238"/>
      <c r="J684" s="239"/>
      <c r="K684" s="260"/>
      <c r="L684" s="264"/>
      <c r="M684" s="265"/>
      <c r="N684" s="266"/>
      <c r="O684" s="269"/>
      <c r="P684" s="265"/>
      <c r="Q684" s="270"/>
      <c r="R684" s="235" t="s">
        <v>13</v>
      </c>
      <c r="S684" s="235"/>
      <c r="T684" s="235"/>
      <c r="U684" s="235"/>
      <c r="V684" s="235"/>
      <c r="W684" s="235" t="s">
        <v>7</v>
      </c>
      <c r="X684" s="235"/>
      <c r="Y684" s="74" t="s">
        <v>128</v>
      </c>
      <c r="Z684" s="238"/>
      <c r="AA684" s="239"/>
    </row>
    <row r="685" spans="1:27" ht="38.1" customHeight="1" x14ac:dyDescent="0.2">
      <c r="A685" s="344"/>
      <c r="B685" s="345"/>
      <c r="C685" s="35"/>
      <c r="D685" s="346"/>
      <c r="E685" s="347"/>
      <c r="F685" s="347"/>
      <c r="G685" s="347"/>
      <c r="H685" s="347"/>
      <c r="I685" s="347"/>
      <c r="J685" s="348"/>
      <c r="K685" s="35"/>
      <c r="L685" s="349"/>
      <c r="M685" s="350"/>
      <c r="N685" s="351"/>
      <c r="O685" s="352"/>
      <c r="P685" s="350"/>
      <c r="Q685" s="353"/>
      <c r="R685" s="354"/>
      <c r="S685" s="354"/>
      <c r="T685" s="354"/>
      <c r="U685" s="354"/>
      <c r="V685" s="354"/>
      <c r="W685" s="355"/>
      <c r="X685" s="355"/>
      <c r="Y685" s="35"/>
      <c r="Z685" s="356"/>
      <c r="AA685" s="356"/>
    </row>
    <row r="686" spans="1:27" ht="38.1" customHeight="1" x14ac:dyDescent="0.2">
      <c r="A686" s="313"/>
      <c r="B686" s="314"/>
      <c r="C686" s="36"/>
      <c r="D686" s="315"/>
      <c r="E686" s="316"/>
      <c r="F686" s="316"/>
      <c r="G686" s="316"/>
      <c r="H686" s="316"/>
      <c r="I686" s="316"/>
      <c r="J686" s="317"/>
      <c r="K686" s="36"/>
      <c r="L686" s="318"/>
      <c r="M686" s="319"/>
      <c r="N686" s="320"/>
      <c r="O686" s="321"/>
      <c r="P686" s="319"/>
      <c r="Q686" s="322"/>
      <c r="R686" s="323"/>
      <c r="S686" s="323"/>
      <c r="T686" s="323"/>
      <c r="U686" s="323"/>
      <c r="V686" s="323"/>
      <c r="W686" s="324"/>
      <c r="X686" s="324"/>
      <c r="Y686" s="36"/>
      <c r="Z686" s="325"/>
      <c r="AA686" s="325"/>
    </row>
    <row r="687" spans="1:27" ht="38.1" customHeight="1" x14ac:dyDescent="0.2">
      <c r="A687" s="313"/>
      <c r="B687" s="314"/>
      <c r="C687" s="36"/>
      <c r="D687" s="315"/>
      <c r="E687" s="316"/>
      <c r="F687" s="316"/>
      <c r="G687" s="316"/>
      <c r="H687" s="316"/>
      <c r="I687" s="316"/>
      <c r="J687" s="317"/>
      <c r="K687" s="36"/>
      <c r="L687" s="318"/>
      <c r="M687" s="319"/>
      <c r="N687" s="320"/>
      <c r="O687" s="321"/>
      <c r="P687" s="319"/>
      <c r="Q687" s="322"/>
      <c r="R687" s="323"/>
      <c r="S687" s="323"/>
      <c r="T687" s="323"/>
      <c r="U687" s="323"/>
      <c r="V687" s="323"/>
      <c r="W687" s="324"/>
      <c r="X687" s="324"/>
      <c r="Y687" s="36"/>
      <c r="Z687" s="325"/>
      <c r="AA687" s="325"/>
    </row>
    <row r="688" spans="1:27" ht="38.1" customHeight="1" x14ac:dyDescent="0.2">
      <c r="A688" s="313"/>
      <c r="B688" s="314"/>
      <c r="C688" s="36"/>
      <c r="D688" s="315"/>
      <c r="E688" s="316"/>
      <c r="F688" s="316"/>
      <c r="G688" s="316"/>
      <c r="H688" s="316"/>
      <c r="I688" s="316"/>
      <c r="J688" s="317"/>
      <c r="K688" s="36"/>
      <c r="L688" s="318"/>
      <c r="M688" s="319"/>
      <c r="N688" s="320"/>
      <c r="O688" s="321"/>
      <c r="P688" s="319"/>
      <c r="Q688" s="322"/>
      <c r="R688" s="323"/>
      <c r="S688" s="323"/>
      <c r="T688" s="323"/>
      <c r="U688" s="323"/>
      <c r="V688" s="323"/>
      <c r="W688" s="324"/>
      <c r="X688" s="324"/>
      <c r="Y688" s="36"/>
      <c r="Z688" s="325"/>
      <c r="AA688" s="325"/>
    </row>
    <row r="689" spans="1:27" ht="38.1" customHeight="1" x14ac:dyDescent="0.2">
      <c r="A689" s="313"/>
      <c r="B689" s="314"/>
      <c r="C689" s="36"/>
      <c r="D689" s="315"/>
      <c r="E689" s="316"/>
      <c r="F689" s="316"/>
      <c r="G689" s="316"/>
      <c r="H689" s="316"/>
      <c r="I689" s="316"/>
      <c r="J689" s="317"/>
      <c r="K689" s="36"/>
      <c r="L689" s="318"/>
      <c r="M689" s="319"/>
      <c r="N689" s="320"/>
      <c r="O689" s="321"/>
      <c r="P689" s="319"/>
      <c r="Q689" s="322"/>
      <c r="R689" s="323"/>
      <c r="S689" s="323"/>
      <c r="T689" s="323"/>
      <c r="U689" s="323"/>
      <c r="V689" s="323"/>
      <c r="W689" s="324"/>
      <c r="X689" s="324"/>
      <c r="Y689" s="36"/>
      <c r="Z689" s="325"/>
      <c r="AA689" s="325"/>
    </row>
    <row r="690" spans="1:27" ht="38.1" customHeight="1" thickBot="1" x14ac:dyDescent="0.25">
      <c r="A690" s="313"/>
      <c r="B690" s="314"/>
      <c r="C690" s="37"/>
      <c r="D690" s="332"/>
      <c r="E690" s="333"/>
      <c r="F690" s="333"/>
      <c r="G690" s="333"/>
      <c r="H690" s="333"/>
      <c r="I690" s="333"/>
      <c r="J690" s="334"/>
      <c r="K690" s="37"/>
      <c r="L690" s="335"/>
      <c r="M690" s="336"/>
      <c r="N690" s="337"/>
      <c r="O690" s="338"/>
      <c r="P690" s="339"/>
      <c r="Q690" s="340"/>
      <c r="R690" s="341"/>
      <c r="S690" s="341"/>
      <c r="T690" s="341"/>
      <c r="U690" s="341"/>
      <c r="V690" s="341"/>
      <c r="W690" s="342"/>
      <c r="X690" s="342"/>
      <c r="Y690" s="35"/>
      <c r="Z690" s="343"/>
      <c r="AA690" s="343"/>
    </row>
    <row r="691" spans="1:27" ht="39" customHeight="1" thickTop="1" thickBot="1" x14ac:dyDescent="0.25">
      <c r="A691" s="71"/>
      <c r="B691" s="38"/>
      <c r="C691" s="38"/>
      <c r="D691" s="38"/>
      <c r="E691" s="39"/>
      <c r="J691" s="39"/>
      <c r="N691" s="283" t="s">
        <v>136</v>
      </c>
      <c r="O691" s="284"/>
      <c r="P691" s="284"/>
      <c r="Q691" s="285"/>
      <c r="R691" s="286">
        <f>SUM(R685:V690)</f>
        <v>0</v>
      </c>
      <c r="S691" s="286"/>
      <c r="T691" s="286"/>
      <c r="U691" s="286"/>
      <c r="V691" s="286"/>
      <c r="W691" s="287" t="s">
        <v>8</v>
      </c>
      <c r="X691" s="287"/>
      <c r="Y691" s="288">
        <f>SUM(Y692:AA694)</f>
        <v>0</v>
      </c>
      <c r="Z691" s="288"/>
      <c r="AA691" s="289"/>
    </row>
    <row r="692" spans="1:27" ht="27" customHeight="1" thickTop="1" x14ac:dyDescent="0.2">
      <c r="A692" s="71"/>
      <c r="B692" s="38"/>
      <c r="C692" s="38"/>
      <c r="D692" s="38"/>
      <c r="E692" s="39"/>
      <c r="J692" s="39"/>
      <c r="N692" s="290" t="s">
        <v>134</v>
      </c>
      <c r="O692" s="291"/>
      <c r="P692" s="291"/>
      <c r="Q692" s="292"/>
      <c r="R692" s="293">
        <f>SUMIF(W685:X690,10%,R685:V690)</f>
        <v>0</v>
      </c>
      <c r="S692" s="293"/>
      <c r="T692" s="293"/>
      <c r="U692" s="293"/>
      <c r="V692" s="293"/>
      <c r="W692" s="294" t="s">
        <v>8</v>
      </c>
      <c r="X692" s="294"/>
      <c r="Y692" s="327">
        <f>ROUND(R692*10%,0)</f>
        <v>0</v>
      </c>
      <c r="Z692" s="327"/>
      <c r="AA692" s="328"/>
    </row>
    <row r="693" spans="1:27" ht="27" customHeight="1" x14ac:dyDescent="0.2">
      <c r="D693" s="38"/>
      <c r="E693" s="39"/>
      <c r="J693" s="39"/>
      <c r="N693" s="299" t="s">
        <v>135</v>
      </c>
      <c r="O693" s="300"/>
      <c r="P693" s="300"/>
      <c r="Q693" s="301"/>
      <c r="R693" s="302">
        <f>SUMIF(W685:X690,8%,R685:V690)</f>
        <v>0</v>
      </c>
      <c r="S693" s="303"/>
      <c r="T693" s="303"/>
      <c r="U693" s="303"/>
      <c r="V693" s="304"/>
      <c r="W693" s="305" t="s">
        <v>8</v>
      </c>
      <c r="X693" s="306"/>
      <c r="Y693" s="329">
        <f>ROUND(R693*8%,0)</f>
        <v>0</v>
      </c>
      <c r="Z693" s="330"/>
      <c r="AA693" s="331"/>
    </row>
    <row r="694" spans="1:27" ht="27" customHeight="1" x14ac:dyDescent="0.2">
      <c r="D694" s="38"/>
      <c r="E694" s="39"/>
      <c r="J694" s="39"/>
      <c r="N694" s="310" t="s">
        <v>149</v>
      </c>
      <c r="O694" s="311"/>
      <c r="P694" s="311"/>
      <c r="Q694" s="312"/>
      <c r="R694" s="307">
        <f>SUMIF(W685:X690,0%,R685:V690)</f>
        <v>0</v>
      </c>
      <c r="S694" s="308"/>
      <c r="T694" s="308"/>
      <c r="U694" s="308"/>
      <c r="V694" s="309"/>
    </row>
    <row r="695" spans="1:27" ht="20.100000000000001" customHeight="1" x14ac:dyDescent="0.2">
      <c r="A695" s="297" t="s">
        <v>140</v>
      </c>
      <c r="B695" s="297"/>
      <c r="C695" s="297"/>
      <c r="D695" s="38"/>
      <c r="E695" s="39"/>
      <c r="J695" s="39"/>
      <c r="N695" s="40"/>
      <c r="O695" s="40"/>
      <c r="P695" s="40"/>
      <c r="Q695" s="326" t="str">
        <f>IF(ROUNDUP(R692*0.1,0)=Y692,IF(ROUNDUP(R693*0.08,0)=Y693," ",IF(ROUND(R693*0.08,0)=Y693," ",IF(ROUNDDOWN(R693*0.08,0)=Y693," ","消費税額を複数回端数処理されています。
必ずインボイス(納品書等)を添付して提出ください。"))),IF(ROUND(R692*0.1,0)=Y692,IF(ROUNDUP(R693*0.08,0)=Y693," ",IF(ROUND(R693*0.08,0)=Y693," ",IF(ROUNDDOWN(R693*0.08,0)=Y693," ","消費税額を複数回端数処理されています。
必ずインボイス(納品書等)を添付して提出ください。"))),IF(ROUNDDOWN(R692*0.1,0)=Y692,IF(ROUNDUP(R693*0.08,0)=Y693," ",IF(ROUND(R693*0.08,0)=Y693," ",IF(ROUNDDOWN(R693*0.08,0)=Y693,"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695" s="326"/>
      <c r="S695" s="326"/>
      <c r="T695" s="326"/>
      <c r="U695" s="326"/>
      <c r="V695" s="326"/>
      <c r="W695" s="326"/>
      <c r="X695" s="326"/>
      <c r="Y695" s="326"/>
      <c r="Z695" s="326"/>
      <c r="AA695" s="41"/>
    </row>
    <row r="696" spans="1:27" ht="20.100000000000001" customHeight="1" x14ac:dyDescent="0.2">
      <c r="A696" s="43" t="s">
        <v>142</v>
      </c>
      <c r="D696" s="44"/>
      <c r="E696" s="39"/>
      <c r="F696" s="39"/>
      <c r="G696" s="45"/>
      <c r="H696" s="46"/>
      <c r="I696" s="45"/>
      <c r="J696" s="46"/>
      <c r="K696" s="45"/>
      <c r="L696" s="45"/>
      <c r="M696" s="46"/>
      <c r="Q696" s="326"/>
      <c r="R696" s="326"/>
      <c r="S696" s="326"/>
      <c r="T696" s="326"/>
      <c r="U696" s="326"/>
      <c r="V696" s="326"/>
      <c r="W696" s="326"/>
      <c r="X696" s="326"/>
      <c r="Y696" s="326"/>
      <c r="Z696" s="326"/>
      <c r="AA696" s="49"/>
    </row>
    <row r="697" spans="1:27" ht="20.100000000000001" customHeight="1" x14ac:dyDescent="0.15">
      <c r="A697" s="43" t="s">
        <v>143</v>
      </c>
      <c r="B697" s="50"/>
      <c r="C697" s="50"/>
      <c r="D697" s="50"/>
      <c r="E697" s="51"/>
      <c r="F697" s="51"/>
      <c r="G697" s="51"/>
      <c r="H697" s="51"/>
      <c r="M697" s="52"/>
      <c r="Q697" s="326"/>
      <c r="R697" s="326"/>
      <c r="S697" s="326"/>
      <c r="T697" s="326"/>
      <c r="U697" s="326"/>
      <c r="V697" s="326"/>
      <c r="W697" s="326"/>
      <c r="X697" s="326"/>
      <c r="Y697" s="326"/>
      <c r="Z697" s="326"/>
    </row>
    <row r="698" spans="1:27" ht="20.100000000000001" customHeight="1" x14ac:dyDescent="0.15">
      <c r="A698" s="43" t="s">
        <v>141</v>
      </c>
      <c r="B698" s="50"/>
      <c r="C698" s="50"/>
      <c r="D698" s="50"/>
      <c r="E698" s="51"/>
      <c r="F698" s="51"/>
      <c r="G698" s="51"/>
      <c r="H698" s="51"/>
      <c r="M698" s="52"/>
      <c r="R698" s="298" t="s">
        <v>35</v>
      </c>
      <c r="S698" s="298"/>
      <c r="T698" s="298"/>
      <c r="U698" s="298" t="s">
        <v>10</v>
      </c>
      <c r="V698" s="298"/>
      <c r="W698" s="298"/>
      <c r="X698" s="298" t="s">
        <v>11</v>
      </c>
      <c r="Y698" s="298"/>
      <c r="Z698" s="298"/>
    </row>
    <row r="699" spans="1:27" ht="20.100000000000001" customHeight="1" x14ac:dyDescent="0.15">
      <c r="A699" s="43" t="s">
        <v>131</v>
      </c>
      <c r="B699" s="50"/>
      <c r="C699" s="50"/>
      <c r="D699" s="50"/>
      <c r="E699" s="51"/>
      <c r="F699" s="51"/>
      <c r="G699" s="51"/>
      <c r="H699" s="51"/>
      <c r="M699" s="52"/>
      <c r="R699" s="298"/>
      <c r="S699" s="298"/>
      <c r="T699" s="298"/>
      <c r="U699" s="298"/>
      <c r="V699" s="298"/>
      <c r="W699" s="298"/>
      <c r="X699" s="298"/>
      <c r="Y699" s="298"/>
      <c r="Z699" s="298"/>
    </row>
    <row r="700" spans="1:27" ht="20.100000000000001" customHeight="1" x14ac:dyDescent="0.15">
      <c r="A700" s="43" t="s">
        <v>145</v>
      </c>
      <c r="B700" s="50"/>
      <c r="C700" s="50"/>
      <c r="D700" s="50"/>
      <c r="E700" s="51"/>
      <c r="F700" s="51"/>
      <c r="G700" s="51"/>
      <c r="H700" s="51"/>
      <c r="M700" s="52"/>
      <c r="R700" s="298"/>
      <c r="S700" s="298"/>
      <c r="T700" s="298"/>
      <c r="U700" s="298"/>
      <c r="V700" s="298"/>
      <c r="W700" s="298"/>
      <c r="X700" s="298"/>
      <c r="Y700" s="298"/>
      <c r="Z700" s="298"/>
    </row>
    <row r="701" spans="1:27" ht="20.100000000000001" customHeight="1" x14ac:dyDescent="0.15">
      <c r="A701" s="83" t="s">
        <v>144</v>
      </c>
      <c r="R701" s="298"/>
      <c r="S701" s="298"/>
      <c r="T701" s="298"/>
      <c r="U701" s="298"/>
      <c r="V701" s="298"/>
      <c r="W701" s="298"/>
      <c r="X701" s="298"/>
      <c r="Y701" s="298"/>
      <c r="Z701" s="298"/>
    </row>
    <row r="702" spans="1:27" ht="24" customHeight="1" x14ac:dyDescent="0.2">
      <c r="AA702" s="84"/>
    </row>
    <row r="703" spans="1:27" ht="20.100000000000001" customHeight="1" x14ac:dyDescent="0.2">
      <c r="AA703" s="82" t="str">
        <f>IF(D717="",IF(D711="",IF(R717="","","pageplus"),"pageplus"),"pageplus")</f>
        <v/>
      </c>
    </row>
    <row r="704" spans="1:27" ht="39.9" customHeight="1" x14ac:dyDescent="0.2">
      <c r="A704" s="205" t="s">
        <v>31</v>
      </c>
      <c r="B704" s="205"/>
      <c r="C704" s="205"/>
      <c r="D704" s="205"/>
      <c r="E704" s="205"/>
      <c r="F704" s="205"/>
      <c r="G704" s="205"/>
      <c r="H704" s="205"/>
      <c r="I704" s="205"/>
      <c r="J704" s="205"/>
      <c r="K704" s="205"/>
      <c r="L704" s="205"/>
      <c r="M704" s="205"/>
      <c r="N704" s="205"/>
      <c r="O704" s="205"/>
      <c r="P704" s="205"/>
      <c r="Q704" s="205"/>
      <c r="R704" s="205"/>
      <c r="S704" s="205"/>
      <c r="T704" s="205"/>
      <c r="U704" s="205"/>
      <c r="V704" s="205"/>
      <c r="W704" s="205"/>
      <c r="X704" s="205"/>
      <c r="Y704" s="205"/>
      <c r="Z704" s="205"/>
      <c r="AA704" s="205"/>
    </row>
    <row r="705" spans="1:27" ht="24.9" customHeight="1" x14ac:dyDescent="0.2">
      <c r="A705" s="90" t="s">
        <v>183</v>
      </c>
      <c r="B705" s="90"/>
      <c r="C705" s="90"/>
      <c r="D705" s="90"/>
      <c r="E705" s="90"/>
      <c r="F705" s="90"/>
      <c r="G705" s="90"/>
      <c r="H705" s="89"/>
      <c r="J705" s="65"/>
      <c r="K705" s="65"/>
      <c r="L705" s="65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86">
        <f>AA673+1</f>
        <v>21</v>
      </c>
    </row>
    <row r="706" spans="1:27" ht="24.9" customHeight="1" x14ac:dyDescent="0.2">
      <c r="A706" s="6"/>
      <c r="Q706" s="124" t="s">
        <v>0</v>
      </c>
      <c r="R706" s="125"/>
      <c r="S706" s="125"/>
      <c r="T706" s="126"/>
      <c r="U706" s="212" t="str">
        <f>IF($U$7="","",$U$7)</f>
        <v/>
      </c>
      <c r="V706" s="127"/>
      <c r="W706" s="127"/>
      <c r="X706" s="127"/>
      <c r="Y706" s="127"/>
      <c r="Z706" s="127"/>
      <c r="AA706" s="128"/>
    </row>
    <row r="707" spans="1:27" ht="24.9" customHeight="1" x14ac:dyDescent="0.2">
      <c r="A707" s="206" t="str">
        <f>IF($A$10="","",$A$10)</f>
        <v/>
      </c>
      <c r="B707" s="207"/>
      <c r="C707" s="208"/>
      <c r="D707" s="67" t="s">
        <v>41</v>
      </c>
      <c r="E707" s="209" t="str">
        <f>IF($E$10="","",$E$10)</f>
        <v/>
      </c>
      <c r="F707" s="210"/>
      <c r="G707" s="210"/>
      <c r="H707" s="210"/>
      <c r="I707" s="211"/>
      <c r="Q707" s="213" t="s">
        <v>126</v>
      </c>
      <c r="R707" s="214"/>
      <c r="S707" s="214"/>
      <c r="T707" s="215"/>
      <c r="U707" s="219" t="str">
        <f>IF($U$8="","",$U$8)</f>
        <v/>
      </c>
      <c r="V707" s="129"/>
      <c r="W707" s="129"/>
      <c r="X707" s="129"/>
      <c r="Y707" s="129"/>
      <c r="Z707" s="129"/>
      <c r="AA707" s="130"/>
    </row>
    <row r="708" spans="1:27" ht="16.5" customHeight="1" x14ac:dyDescent="0.2">
      <c r="A708" s="51"/>
      <c r="B708" s="52"/>
      <c r="C708" s="52"/>
      <c r="D708" s="52"/>
      <c r="E708" s="51"/>
      <c r="F708" s="51"/>
      <c r="G708" s="51"/>
      <c r="H708" s="51"/>
      <c r="I708" s="51"/>
      <c r="J708" s="51"/>
      <c r="K708" s="51"/>
      <c r="L708" s="51"/>
      <c r="M708" s="70"/>
      <c r="Q708" s="216"/>
      <c r="R708" s="217"/>
      <c r="S708" s="217"/>
      <c r="T708" s="218"/>
      <c r="U708" s="220" t="s">
        <v>138</v>
      </c>
      <c r="V708" s="131"/>
      <c r="W708" s="131"/>
      <c r="X708" s="131"/>
      <c r="Y708" s="131"/>
      <c r="Z708" s="131"/>
      <c r="AA708" s="132"/>
    </row>
    <row r="709" spans="1:27" ht="15.75" customHeight="1" x14ac:dyDescent="0.2">
      <c r="A709" s="51"/>
      <c r="B709" s="70"/>
      <c r="C709" s="70"/>
      <c r="D709" s="70"/>
      <c r="E709" s="71"/>
      <c r="F709" s="71"/>
      <c r="G709" s="51"/>
      <c r="H709" s="71"/>
      <c r="I709" s="71"/>
      <c r="J709" s="71"/>
      <c r="K709" s="71"/>
      <c r="L709" s="71"/>
      <c r="M709" s="70"/>
      <c r="R709" s="2"/>
      <c r="T709" s="2"/>
      <c r="U709" s="2"/>
      <c r="V709" s="2"/>
      <c r="W709" s="2"/>
      <c r="Y709" s="2"/>
      <c r="Z709" s="2"/>
    </row>
    <row r="710" spans="1:27" ht="24.9" customHeight="1" x14ac:dyDescent="0.2">
      <c r="A710" s="191" t="s">
        <v>1</v>
      </c>
      <c r="B710" s="192"/>
      <c r="C710" s="192"/>
      <c r="D710" s="363"/>
      <c r="E710" s="364"/>
      <c r="F710" s="364"/>
      <c r="G710" s="364"/>
      <c r="H710" s="364"/>
      <c r="I710" s="364"/>
      <c r="J710" s="364"/>
      <c r="K710" s="364"/>
      <c r="L710" s="364"/>
      <c r="M710" s="365"/>
      <c r="N710" s="18"/>
      <c r="O710" s="72" t="s">
        <v>36</v>
      </c>
      <c r="P710" s="73"/>
      <c r="Q710" s="196" t="str">
        <f>IF($Q$12="","",$Q$12)</f>
        <v/>
      </c>
      <c r="R710" s="133"/>
      <c r="S710" s="133"/>
      <c r="T710" s="133"/>
      <c r="U710" s="133"/>
      <c r="V710" s="133"/>
      <c r="W710" s="133"/>
      <c r="X710" s="133"/>
      <c r="Y710" s="133"/>
      <c r="Z710" s="133"/>
      <c r="AA710" s="11"/>
    </row>
    <row r="711" spans="1:27" ht="24.9" customHeight="1" x14ac:dyDescent="0.2">
      <c r="A711" s="191" t="s">
        <v>32</v>
      </c>
      <c r="B711" s="192"/>
      <c r="C711" s="192"/>
      <c r="D711" s="357"/>
      <c r="E711" s="358"/>
      <c r="F711" s="358"/>
      <c r="G711" s="358"/>
      <c r="H711" s="358"/>
      <c r="I711" s="358"/>
      <c r="J711" s="358"/>
      <c r="K711" s="358"/>
      <c r="L711" s="358"/>
      <c r="M711" s="359"/>
      <c r="N711" s="18"/>
      <c r="O711" s="72" t="s">
        <v>37</v>
      </c>
      <c r="P711" s="73"/>
      <c r="Q711" s="203" t="str">
        <f>IF($Q$13="","",$Q$13)</f>
        <v/>
      </c>
      <c r="R711" s="136"/>
      <c r="S711" s="136"/>
      <c r="T711" s="136"/>
      <c r="U711" s="136"/>
      <c r="V711" s="136"/>
      <c r="W711" s="136"/>
      <c r="X711" s="136"/>
      <c r="Y711" s="136"/>
      <c r="Z711" s="136"/>
      <c r="AA711" s="12"/>
    </row>
    <row r="712" spans="1:27" ht="24.9" customHeight="1" x14ac:dyDescent="0.2">
      <c r="A712" s="191"/>
      <c r="B712" s="192"/>
      <c r="C712" s="192"/>
      <c r="D712" s="357"/>
      <c r="E712" s="358"/>
      <c r="F712" s="358"/>
      <c r="G712" s="358"/>
      <c r="H712" s="358"/>
      <c r="I712" s="358"/>
      <c r="J712" s="358"/>
      <c r="K712" s="358"/>
      <c r="L712" s="358"/>
      <c r="M712" s="359"/>
      <c r="N712" s="18"/>
      <c r="O712" s="72" t="s">
        <v>2</v>
      </c>
      <c r="P712" s="73"/>
      <c r="Q712" s="203" t="str">
        <f>IF($Q$14="","",$Q$14)</f>
        <v/>
      </c>
      <c r="R712" s="136"/>
      <c r="S712" s="136"/>
      <c r="T712" s="136"/>
      <c r="U712" s="136"/>
      <c r="V712" s="136"/>
      <c r="W712" s="136"/>
      <c r="X712" s="136"/>
      <c r="Y712" s="136"/>
      <c r="Z712" s="136"/>
      <c r="AA712" s="20" t="s">
        <v>16</v>
      </c>
    </row>
    <row r="713" spans="1:27" ht="24.9" customHeight="1" x14ac:dyDescent="0.2">
      <c r="A713" s="191"/>
      <c r="B713" s="192"/>
      <c r="C713" s="192"/>
      <c r="D713" s="360"/>
      <c r="E713" s="361"/>
      <c r="F713" s="361"/>
      <c r="G713" s="361"/>
      <c r="H713" s="361"/>
      <c r="I713" s="361"/>
      <c r="J713" s="361"/>
      <c r="K713" s="361"/>
      <c r="L713" s="361"/>
      <c r="M713" s="362"/>
      <c r="N713" s="18"/>
      <c r="O713" s="72" t="s">
        <v>3</v>
      </c>
      <c r="P713" s="73"/>
      <c r="Q713" s="204" t="str">
        <f>IF($Q$15="","",$Q$15)</f>
        <v/>
      </c>
      <c r="R713" s="145"/>
      <c r="S713" s="145"/>
      <c r="T713" s="145"/>
      <c r="U713" s="145"/>
      <c r="V713" s="145"/>
      <c r="W713" s="145"/>
      <c r="X713" s="145"/>
      <c r="Y713" s="145"/>
      <c r="Z713" s="145"/>
      <c r="AA713" s="14"/>
    </row>
    <row r="714" spans="1:27" ht="20.100000000000001" customHeight="1" x14ac:dyDescent="0.2">
      <c r="A714" s="71"/>
      <c r="B714" s="70"/>
      <c r="C714" s="70"/>
      <c r="D714" s="70"/>
      <c r="E714" s="71"/>
      <c r="F714" s="71"/>
      <c r="G714" s="71"/>
      <c r="H714" s="71"/>
      <c r="I714" s="71"/>
      <c r="J714" s="71"/>
      <c r="K714" s="71"/>
      <c r="L714" s="71"/>
      <c r="M714" s="70"/>
    </row>
    <row r="715" spans="1:27" ht="24.9" customHeight="1" x14ac:dyDescent="0.2">
      <c r="A715" s="252" t="s">
        <v>4</v>
      </c>
      <c r="B715" s="253"/>
      <c r="C715" s="255" t="s">
        <v>33</v>
      </c>
      <c r="D715" s="257" t="s">
        <v>5</v>
      </c>
      <c r="E715" s="236"/>
      <c r="F715" s="236"/>
      <c r="G715" s="236"/>
      <c r="H715" s="236"/>
      <c r="I715" s="236"/>
      <c r="J715" s="237"/>
      <c r="K715" s="259" t="s">
        <v>34</v>
      </c>
      <c r="L715" s="261" t="s">
        <v>29</v>
      </c>
      <c r="M715" s="262"/>
      <c r="N715" s="263"/>
      <c r="O715" s="267" t="s">
        <v>157</v>
      </c>
      <c r="P715" s="262"/>
      <c r="Q715" s="268"/>
      <c r="R715" s="235" t="s">
        <v>30</v>
      </c>
      <c r="S715" s="235"/>
      <c r="T715" s="235"/>
      <c r="U715" s="235"/>
      <c r="V715" s="235"/>
      <c r="W715" s="235"/>
      <c r="X715" s="235"/>
      <c r="Y715" s="235"/>
      <c r="Z715" s="236" t="s">
        <v>9</v>
      </c>
      <c r="AA715" s="237"/>
    </row>
    <row r="716" spans="1:27" ht="24.9" customHeight="1" x14ac:dyDescent="0.2">
      <c r="A716" s="254"/>
      <c r="B716" s="239"/>
      <c r="C716" s="256"/>
      <c r="D716" s="258"/>
      <c r="E716" s="238"/>
      <c r="F716" s="238"/>
      <c r="G716" s="238"/>
      <c r="H716" s="238"/>
      <c r="I716" s="238"/>
      <c r="J716" s="239"/>
      <c r="K716" s="260"/>
      <c r="L716" s="264"/>
      <c r="M716" s="265"/>
      <c r="N716" s="266"/>
      <c r="O716" s="269"/>
      <c r="P716" s="265"/>
      <c r="Q716" s="270"/>
      <c r="R716" s="235" t="s">
        <v>13</v>
      </c>
      <c r="S716" s="235"/>
      <c r="T716" s="235"/>
      <c r="U716" s="235"/>
      <c r="V716" s="235"/>
      <c r="W716" s="235" t="s">
        <v>7</v>
      </c>
      <c r="X716" s="235"/>
      <c r="Y716" s="74" t="s">
        <v>128</v>
      </c>
      <c r="Z716" s="238"/>
      <c r="AA716" s="239"/>
    </row>
    <row r="717" spans="1:27" ht="38.1" customHeight="1" x14ac:dyDescent="0.2">
      <c r="A717" s="344"/>
      <c r="B717" s="345"/>
      <c r="C717" s="35"/>
      <c r="D717" s="346"/>
      <c r="E717" s="347"/>
      <c r="F717" s="347"/>
      <c r="G717" s="347"/>
      <c r="H717" s="347"/>
      <c r="I717" s="347"/>
      <c r="J717" s="348"/>
      <c r="K717" s="35"/>
      <c r="L717" s="349"/>
      <c r="M717" s="350"/>
      <c r="N717" s="351"/>
      <c r="O717" s="352"/>
      <c r="P717" s="350"/>
      <c r="Q717" s="353"/>
      <c r="R717" s="354"/>
      <c r="S717" s="354"/>
      <c r="T717" s="354"/>
      <c r="U717" s="354"/>
      <c r="V717" s="354"/>
      <c r="W717" s="355"/>
      <c r="X717" s="355"/>
      <c r="Y717" s="35"/>
      <c r="Z717" s="356"/>
      <c r="AA717" s="356"/>
    </row>
    <row r="718" spans="1:27" ht="38.1" customHeight="1" x14ac:dyDescent="0.2">
      <c r="A718" s="313"/>
      <c r="B718" s="314"/>
      <c r="C718" s="36"/>
      <c r="D718" s="315"/>
      <c r="E718" s="316"/>
      <c r="F718" s="316"/>
      <c r="G718" s="316"/>
      <c r="H718" s="316"/>
      <c r="I718" s="316"/>
      <c r="J718" s="317"/>
      <c r="K718" s="36"/>
      <c r="L718" s="318"/>
      <c r="M718" s="319"/>
      <c r="N718" s="320"/>
      <c r="O718" s="321"/>
      <c r="P718" s="319"/>
      <c r="Q718" s="322"/>
      <c r="R718" s="323"/>
      <c r="S718" s="323"/>
      <c r="T718" s="323"/>
      <c r="U718" s="323"/>
      <c r="V718" s="323"/>
      <c r="W718" s="324"/>
      <c r="X718" s="324"/>
      <c r="Y718" s="36"/>
      <c r="Z718" s="325"/>
      <c r="AA718" s="325"/>
    </row>
    <row r="719" spans="1:27" ht="38.1" customHeight="1" x14ac:dyDescent="0.2">
      <c r="A719" s="313"/>
      <c r="B719" s="314"/>
      <c r="C719" s="36"/>
      <c r="D719" s="315"/>
      <c r="E719" s="316"/>
      <c r="F719" s="316"/>
      <c r="G719" s="316"/>
      <c r="H719" s="316"/>
      <c r="I719" s="316"/>
      <c r="J719" s="317"/>
      <c r="K719" s="36"/>
      <c r="L719" s="318"/>
      <c r="M719" s="319"/>
      <c r="N719" s="320"/>
      <c r="O719" s="321"/>
      <c r="P719" s="319"/>
      <c r="Q719" s="322"/>
      <c r="R719" s="323"/>
      <c r="S719" s="323"/>
      <c r="T719" s="323"/>
      <c r="U719" s="323"/>
      <c r="V719" s="323"/>
      <c r="W719" s="324"/>
      <c r="X719" s="324"/>
      <c r="Y719" s="36"/>
      <c r="Z719" s="325"/>
      <c r="AA719" s="325"/>
    </row>
    <row r="720" spans="1:27" ht="38.1" customHeight="1" x14ac:dyDescent="0.2">
      <c r="A720" s="313"/>
      <c r="B720" s="314"/>
      <c r="C720" s="36"/>
      <c r="D720" s="315"/>
      <c r="E720" s="316"/>
      <c r="F720" s="316"/>
      <c r="G720" s="316"/>
      <c r="H720" s="316"/>
      <c r="I720" s="316"/>
      <c r="J720" s="317"/>
      <c r="K720" s="36"/>
      <c r="L720" s="318"/>
      <c r="M720" s="319"/>
      <c r="N720" s="320"/>
      <c r="O720" s="321"/>
      <c r="P720" s="319"/>
      <c r="Q720" s="322"/>
      <c r="R720" s="323"/>
      <c r="S720" s="323"/>
      <c r="T720" s="323"/>
      <c r="U720" s="323"/>
      <c r="V720" s="323"/>
      <c r="W720" s="324"/>
      <c r="X720" s="324"/>
      <c r="Y720" s="36"/>
      <c r="Z720" s="325"/>
      <c r="AA720" s="325"/>
    </row>
    <row r="721" spans="1:27" ht="38.1" customHeight="1" x14ac:dyDescent="0.2">
      <c r="A721" s="313"/>
      <c r="B721" s="314"/>
      <c r="C721" s="36"/>
      <c r="D721" s="315"/>
      <c r="E721" s="316"/>
      <c r="F721" s="316"/>
      <c r="G721" s="316"/>
      <c r="H721" s="316"/>
      <c r="I721" s="316"/>
      <c r="J721" s="317"/>
      <c r="K721" s="36"/>
      <c r="L721" s="318"/>
      <c r="M721" s="319"/>
      <c r="N721" s="320"/>
      <c r="O721" s="321"/>
      <c r="P721" s="319"/>
      <c r="Q721" s="322"/>
      <c r="R721" s="323"/>
      <c r="S721" s="323"/>
      <c r="T721" s="323"/>
      <c r="U721" s="323"/>
      <c r="V721" s="323"/>
      <c r="W721" s="324"/>
      <c r="X721" s="324"/>
      <c r="Y721" s="36"/>
      <c r="Z721" s="325"/>
      <c r="AA721" s="325"/>
    </row>
    <row r="722" spans="1:27" ht="38.1" customHeight="1" thickBot="1" x14ac:dyDescent="0.25">
      <c r="A722" s="313"/>
      <c r="B722" s="314"/>
      <c r="C722" s="37"/>
      <c r="D722" s="332"/>
      <c r="E722" s="333"/>
      <c r="F722" s="333"/>
      <c r="G722" s="333"/>
      <c r="H722" s="333"/>
      <c r="I722" s="333"/>
      <c r="J722" s="334"/>
      <c r="K722" s="37"/>
      <c r="L722" s="335"/>
      <c r="M722" s="336"/>
      <c r="N722" s="337"/>
      <c r="O722" s="338"/>
      <c r="P722" s="339"/>
      <c r="Q722" s="340"/>
      <c r="R722" s="341"/>
      <c r="S722" s="341"/>
      <c r="T722" s="341"/>
      <c r="U722" s="341"/>
      <c r="V722" s="341"/>
      <c r="W722" s="342"/>
      <c r="X722" s="342"/>
      <c r="Y722" s="35"/>
      <c r="Z722" s="343"/>
      <c r="AA722" s="343"/>
    </row>
    <row r="723" spans="1:27" ht="39" customHeight="1" thickTop="1" thickBot="1" x14ac:dyDescent="0.25">
      <c r="A723" s="71"/>
      <c r="B723" s="38"/>
      <c r="C723" s="38"/>
      <c r="D723" s="38"/>
      <c r="E723" s="39"/>
      <c r="J723" s="39"/>
      <c r="N723" s="283" t="s">
        <v>136</v>
      </c>
      <c r="O723" s="284"/>
      <c r="P723" s="284"/>
      <c r="Q723" s="285"/>
      <c r="R723" s="286">
        <f>SUM(R717:V722)</f>
        <v>0</v>
      </c>
      <c r="S723" s="286"/>
      <c r="T723" s="286"/>
      <c r="U723" s="286"/>
      <c r="V723" s="286"/>
      <c r="W723" s="287" t="s">
        <v>8</v>
      </c>
      <c r="X723" s="287"/>
      <c r="Y723" s="288">
        <f>SUM(Y724:AA726)</f>
        <v>0</v>
      </c>
      <c r="Z723" s="288"/>
      <c r="AA723" s="289"/>
    </row>
    <row r="724" spans="1:27" ht="27" customHeight="1" thickTop="1" x14ac:dyDescent="0.2">
      <c r="A724" s="71"/>
      <c r="B724" s="38"/>
      <c r="C724" s="38"/>
      <c r="D724" s="38"/>
      <c r="E724" s="39"/>
      <c r="J724" s="39"/>
      <c r="N724" s="290" t="s">
        <v>134</v>
      </c>
      <c r="O724" s="291"/>
      <c r="P724" s="291"/>
      <c r="Q724" s="292"/>
      <c r="R724" s="293">
        <f>SUMIF(W717:X722,10%,R717:V722)</f>
        <v>0</v>
      </c>
      <c r="S724" s="293"/>
      <c r="T724" s="293"/>
      <c r="U724" s="293"/>
      <c r="V724" s="293"/>
      <c r="W724" s="294" t="s">
        <v>8</v>
      </c>
      <c r="X724" s="294"/>
      <c r="Y724" s="327">
        <f>ROUND(R724*10%,0)</f>
        <v>0</v>
      </c>
      <c r="Z724" s="327"/>
      <c r="AA724" s="328"/>
    </row>
    <row r="725" spans="1:27" ht="27" customHeight="1" x14ac:dyDescent="0.2">
      <c r="D725" s="38"/>
      <c r="E725" s="39"/>
      <c r="J725" s="39"/>
      <c r="N725" s="299" t="s">
        <v>135</v>
      </c>
      <c r="O725" s="300"/>
      <c r="P725" s="300"/>
      <c r="Q725" s="301"/>
      <c r="R725" s="302">
        <f>SUMIF(W717:X722,8%,R717:V722)</f>
        <v>0</v>
      </c>
      <c r="S725" s="303"/>
      <c r="T725" s="303"/>
      <c r="U725" s="303"/>
      <c r="V725" s="304"/>
      <c r="W725" s="305" t="s">
        <v>8</v>
      </c>
      <c r="X725" s="306"/>
      <c r="Y725" s="329">
        <f>ROUND(R725*8%,0)</f>
        <v>0</v>
      </c>
      <c r="Z725" s="330"/>
      <c r="AA725" s="331"/>
    </row>
    <row r="726" spans="1:27" ht="27" customHeight="1" x14ac:dyDescent="0.2">
      <c r="D726" s="38"/>
      <c r="E726" s="39"/>
      <c r="J726" s="39"/>
      <c r="N726" s="310" t="s">
        <v>149</v>
      </c>
      <c r="O726" s="311"/>
      <c r="P726" s="311"/>
      <c r="Q726" s="312"/>
      <c r="R726" s="307">
        <f>SUMIF(W717:X722,0%,R717:V722)</f>
        <v>0</v>
      </c>
      <c r="S726" s="308"/>
      <c r="T726" s="308"/>
      <c r="U726" s="308"/>
      <c r="V726" s="309"/>
    </row>
    <row r="727" spans="1:27" ht="20.100000000000001" customHeight="1" x14ac:dyDescent="0.2">
      <c r="A727" s="297" t="s">
        <v>140</v>
      </c>
      <c r="B727" s="297"/>
      <c r="C727" s="297"/>
      <c r="D727" s="38"/>
      <c r="E727" s="39"/>
      <c r="J727" s="39"/>
      <c r="N727" s="40"/>
      <c r="O727" s="40"/>
      <c r="P727" s="40"/>
      <c r="Q727" s="326" t="str">
        <f>IF(ROUNDUP(R724*0.1,0)=Y724,IF(ROUNDUP(R725*0.08,0)=Y725," ",IF(ROUND(R725*0.08,0)=Y725," ",IF(ROUNDDOWN(R725*0.08,0)=Y725," ","消費税額を複数回端数処理されています。
必ずインボイス(納品書等)を添付して提出ください。"))),IF(ROUND(R724*0.1,0)=Y724,IF(ROUNDUP(R725*0.08,0)=Y725," ",IF(ROUND(R725*0.08,0)=Y725," ",IF(ROUNDDOWN(R725*0.08,0)=Y725," ","消費税額を複数回端数処理されています。
必ずインボイス(納品書等)を添付して提出ください。"))),IF(ROUNDDOWN(R724*0.1,0)=Y724,IF(ROUNDUP(R725*0.08,0)=Y725," ",IF(ROUND(R725*0.08,0)=Y725," ",IF(ROUNDDOWN(R725*0.08,0)=Y725,"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727" s="326"/>
      <c r="S727" s="326"/>
      <c r="T727" s="326"/>
      <c r="U727" s="326"/>
      <c r="V727" s="326"/>
      <c r="W727" s="326"/>
      <c r="X727" s="326"/>
      <c r="Y727" s="326"/>
      <c r="Z727" s="326"/>
      <c r="AA727" s="41"/>
    </row>
    <row r="728" spans="1:27" ht="20.100000000000001" customHeight="1" x14ac:dyDescent="0.2">
      <c r="A728" s="43" t="s">
        <v>142</v>
      </c>
      <c r="D728" s="44"/>
      <c r="E728" s="39"/>
      <c r="F728" s="39"/>
      <c r="G728" s="45"/>
      <c r="H728" s="46"/>
      <c r="I728" s="45"/>
      <c r="J728" s="46"/>
      <c r="K728" s="45"/>
      <c r="L728" s="45"/>
      <c r="M728" s="46"/>
      <c r="Q728" s="326"/>
      <c r="R728" s="326"/>
      <c r="S728" s="326"/>
      <c r="T728" s="326"/>
      <c r="U728" s="326"/>
      <c r="V728" s="326"/>
      <c r="W728" s="326"/>
      <c r="X728" s="326"/>
      <c r="Y728" s="326"/>
      <c r="Z728" s="326"/>
      <c r="AA728" s="49"/>
    </row>
    <row r="729" spans="1:27" ht="20.100000000000001" customHeight="1" x14ac:dyDescent="0.15">
      <c r="A729" s="43" t="s">
        <v>143</v>
      </c>
      <c r="B729" s="50"/>
      <c r="C729" s="50"/>
      <c r="D729" s="50"/>
      <c r="E729" s="51"/>
      <c r="F729" s="51"/>
      <c r="G729" s="51"/>
      <c r="H729" s="51"/>
      <c r="M729" s="52"/>
      <c r="Q729" s="326"/>
      <c r="R729" s="326"/>
      <c r="S729" s="326"/>
      <c r="T729" s="326"/>
      <c r="U729" s="326"/>
      <c r="V729" s="326"/>
      <c r="W729" s="326"/>
      <c r="X729" s="326"/>
      <c r="Y729" s="326"/>
      <c r="Z729" s="326"/>
    </row>
    <row r="730" spans="1:27" ht="20.100000000000001" customHeight="1" x14ac:dyDescent="0.15">
      <c r="A730" s="43" t="s">
        <v>141</v>
      </c>
      <c r="B730" s="50"/>
      <c r="C730" s="50"/>
      <c r="D730" s="50"/>
      <c r="E730" s="51"/>
      <c r="F730" s="51"/>
      <c r="G730" s="51"/>
      <c r="H730" s="51"/>
      <c r="M730" s="52"/>
      <c r="R730" s="298" t="s">
        <v>35</v>
      </c>
      <c r="S730" s="298"/>
      <c r="T730" s="298"/>
      <c r="U730" s="298" t="s">
        <v>10</v>
      </c>
      <c r="V730" s="298"/>
      <c r="W730" s="298"/>
      <c r="X730" s="298" t="s">
        <v>11</v>
      </c>
      <c r="Y730" s="298"/>
      <c r="Z730" s="298"/>
    </row>
    <row r="731" spans="1:27" ht="20.100000000000001" customHeight="1" x14ac:dyDescent="0.15">
      <c r="A731" s="43" t="s">
        <v>131</v>
      </c>
      <c r="B731" s="50"/>
      <c r="C731" s="50"/>
      <c r="D731" s="50"/>
      <c r="E731" s="51"/>
      <c r="F731" s="51"/>
      <c r="G731" s="51"/>
      <c r="H731" s="51"/>
      <c r="M731" s="52"/>
      <c r="R731" s="298"/>
      <c r="S731" s="298"/>
      <c r="T731" s="298"/>
      <c r="U731" s="298"/>
      <c r="V731" s="298"/>
      <c r="W731" s="298"/>
      <c r="X731" s="298"/>
      <c r="Y731" s="298"/>
      <c r="Z731" s="298"/>
    </row>
    <row r="732" spans="1:27" ht="20.100000000000001" customHeight="1" x14ac:dyDescent="0.15">
      <c r="A732" s="43" t="s">
        <v>145</v>
      </c>
      <c r="B732" s="50"/>
      <c r="C732" s="50"/>
      <c r="D732" s="50"/>
      <c r="E732" s="51"/>
      <c r="F732" s="51"/>
      <c r="G732" s="51"/>
      <c r="H732" s="51"/>
      <c r="M732" s="52"/>
      <c r="R732" s="298"/>
      <c r="S732" s="298"/>
      <c r="T732" s="298"/>
      <c r="U732" s="298"/>
      <c r="V732" s="298"/>
      <c r="W732" s="298"/>
      <c r="X732" s="298"/>
      <c r="Y732" s="298"/>
      <c r="Z732" s="298"/>
    </row>
    <row r="733" spans="1:27" ht="20.100000000000001" customHeight="1" x14ac:dyDescent="0.15">
      <c r="A733" s="83" t="s">
        <v>144</v>
      </c>
      <c r="R733" s="298"/>
      <c r="S733" s="298"/>
      <c r="T733" s="298"/>
      <c r="U733" s="298"/>
      <c r="V733" s="298"/>
      <c r="W733" s="298"/>
      <c r="X733" s="298"/>
      <c r="Y733" s="298"/>
      <c r="Z733" s="298"/>
    </row>
    <row r="734" spans="1:27" ht="24" customHeight="1" x14ac:dyDescent="0.2">
      <c r="AA734" s="84"/>
    </row>
    <row r="735" spans="1:27" ht="20.100000000000001" customHeight="1" x14ac:dyDescent="0.2">
      <c r="AA735" s="82" t="str">
        <f>IF(D749="",IF(D743="",IF(R749="","","pageplus"),"pageplus"),"pageplus")</f>
        <v/>
      </c>
    </row>
    <row r="736" spans="1:27" ht="39.9" customHeight="1" x14ac:dyDescent="0.2">
      <c r="A736" s="205" t="s">
        <v>31</v>
      </c>
      <c r="B736" s="205"/>
      <c r="C736" s="205"/>
      <c r="D736" s="205"/>
      <c r="E736" s="205"/>
      <c r="F736" s="205"/>
      <c r="G736" s="205"/>
      <c r="H736" s="205"/>
      <c r="I736" s="205"/>
      <c r="J736" s="205"/>
      <c r="K736" s="205"/>
      <c r="L736" s="205"/>
      <c r="M736" s="205"/>
      <c r="N736" s="205"/>
      <c r="O736" s="205"/>
      <c r="P736" s="205"/>
      <c r="Q736" s="205"/>
      <c r="R736" s="205"/>
      <c r="S736" s="205"/>
      <c r="T736" s="205"/>
      <c r="U736" s="205"/>
      <c r="V736" s="205"/>
      <c r="W736" s="205"/>
      <c r="X736" s="205"/>
      <c r="Y736" s="205"/>
      <c r="Z736" s="205"/>
      <c r="AA736" s="205"/>
    </row>
    <row r="737" spans="1:27" ht="24.9" customHeight="1" x14ac:dyDescent="0.2">
      <c r="A737" s="90" t="s">
        <v>183</v>
      </c>
      <c r="B737" s="90"/>
      <c r="C737" s="90"/>
      <c r="D737" s="90"/>
      <c r="E737" s="90"/>
      <c r="F737" s="90"/>
      <c r="G737" s="90"/>
      <c r="H737" s="89"/>
      <c r="J737" s="65"/>
      <c r="K737" s="65"/>
      <c r="L737" s="65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86">
        <f>AA705+1</f>
        <v>22</v>
      </c>
    </row>
    <row r="738" spans="1:27" ht="24.9" customHeight="1" x14ac:dyDescent="0.2">
      <c r="A738" s="6"/>
      <c r="Q738" s="124" t="s">
        <v>0</v>
      </c>
      <c r="R738" s="125"/>
      <c r="S738" s="125"/>
      <c r="T738" s="126"/>
      <c r="U738" s="212" t="str">
        <f>IF($U$7="","",$U$7)</f>
        <v/>
      </c>
      <c r="V738" s="127"/>
      <c r="W738" s="127"/>
      <c r="X738" s="127"/>
      <c r="Y738" s="127"/>
      <c r="Z738" s="127"/>
      <c r="AA738" s="128"/>
    </row>
    <row r="739" spans="1:27" ht="24.9" customHeight="1" x14ac:dyDescent="0.2">
      <c r="A739" s="206" t="str">
        <f>IF($A$10="","",$A$10)</f>
        <v/>
      </c>
      <c r="B739" s="207"/>
      <c r="C739" s="208"/>
      <c r="D739" s="67" t="s">
        <v>41</v>
      </c>
      <c r="E739" s="209" t="str">
        <f>IF($E$10="","",$E$10)</f>
        <v/>
      </c>
      <c r="F739" s="210"/>
      <c r="G739" s="210"/>
      <c r="H739" s="210"/>
      <c r="I739" s="211"/>
      <c r="Q739" s="213" t="s">
        <v>126</v>
      </c>
      <c r="R739" s="214"/>
      <c r="S739" s="214"/>
      <c r="T739" s="215"/>
      <c r="U739" s="219" t="str">
        <f>IF($U$8="","",$U$8)</f>
        <v/>
      </c>
      <c r="V739" s="129"/>
      <c r="W739" s="129"/>
      <c r="X739" s="129"/>
      <c r="Y739" s="129"/>
      <c r="Z739" s="129"/>
      <c r="AA739" s="130"/>
    </row>
    <row r="740" spans="1:27" ht="16.5" customHeight="1" x14ac:dyDescent="0.2">
      <c r="A740" s="51"/>
      <c r="B740" s="52"/>
      <c r="C740" s="52"/>
      <c r="D740" s="52"/>
      <c r="E740" s="51"/>
      <c r="F740" s="51"/>
      <c r="G740" s="51"/>
      <c r="H740" s="51"/>
      <c r="I740" s="51"/>
      <c r="J740" s="51"/>
      <c r="K740" s="51"/>
      <c r="L740" s="51"/>
      <c r="M740" s="70"/>
      <c r="Q740" s="216"/>
      <c r="R740" s="217"/>
      <c r="S740" s="217"/>
      <c r="T740" s="218"/>
      <c r="U740" s="220" t="s">
        <v>138</v>
      </c>
      <c r="V740" s="131"/>
      <c r="W740" s="131"/>
      <c r="X740" s="131"/>
      <c r="Y740" s="131"/>
      <c r="Z740" s="131"/>
      <c r="AA740" s="132"/>
    </row>
    <row r="741" spans="1:27" ht="15.75" customHeight="1" x14ac:dyDescent="0.2">
      <c r="A741" s="51"/>
      <c r="B741" s="70"/>
      <c r="C741" s="70"/>
      <c r="D741" s="70"/>
      <c r="E741" s="71"/>
      <c r="F741" s="71"/>
      <c r="G741" s="51"/>
      <c r="H741" s="71"/>
      <c r="I741" s="71"/>
      <c r="J741" s="71"/>
      <c r="K741" s="71"/>
      <c r="L741" s="71"/>
      <c r="M741" s="70"/>
      <c r="R741" s="2"/>
      <c r="T741" s="2"/>
      <c r="U741" s="2"/>
      <c r="V741" s="2"/>
      <c r="W741" s="2"/>
      <c r="Y741" s="2"/>
      <c r="Z741" s="2"/>
    </row>
    <row r="742" spans="1:27" ht="24.9" customHeight="1" x14ac:dyDescent="0.2">
      <c r="A742" s="191" t="s">
        <v>1</v>
      </c>
      <c r="B742" s="192"/>
      <c r="C742" s="192"/>
      <c r="D742" s="363"/>
      <c r="E742" s="364"/>
      <c r="F742" s="364"/>
      <c r="G742" s="364"/>
      <c r="H742" s="364"/>
      <c r="I742" s="364"/>
      <c r="J742" s="364"/>
      <c r="K742" s="364"/>
      <c r="L742" s="364"/>
      <c r="M742" s="365"/>
      <c r="N742" s="18"/>
      <c r="O742" s="72" t="s">
        <v>36</v>
      </c>
      <c r="P742" s="73"/>
      <c r="Q742" s="196" t="str">
        <f>IF($Q$12="","",$Q$12)</f>
        <v/>
      </c>
      <c r="R742" s="133"/>
      <c r="S742" s="133"/>
      <c r="T742" s="133"/>
      <c r="U742" s="133"/>
      <c r="V742" s="133"/>
      <c r="W742" s="133"/>
      <c r="X742" s="133"/>
      <c r="Y742" s="133"/>
      <c r="Z742" s="133"/>
      <c r="AA742" s="11"/>
    </row>
    <row r="743" spans="1:27" ht="24.9" customHeight="1" x14ac:dyDescent="0.2">
      <c r="A743" s="191" t="s">
        <v>32</v>
      </c>
      <c r="B743" s="192"/>
      <c r="C743" s="192"/>
      <c r="D743" s="357"/>
      <c r="E743" s="358"/>
      <c r="F743" s="358"/>
      <c r="G743" s="358"/>
      <c r="H743" s="358"/>
      <c r="I743" s="358"/>
      <c r="J743" s="358"/>
      <c r="K743" s="358"/>
      <c r="L743" s="358"/>
      <c r="M743" s="359"/>
      <c r="N743" s="18"/>
      <c r="O743" s="72" t="s">
        <v>37</v>
      </c>
      <c r="P743" s="73"/>
      <c r="Q743" s="203" t="str">
        <f>IF($Q$13="","",$Q$13)</f>
        <v/>
      </c>
      <c r="R743" s="136"/>
      <c r="S743" s="136"/>
      <c r="T743" s="136"/>
      <c r="U743" s="136"/>
      <c r="V743" s="136"/>
      <c r="W743" s="136"/>
      <c r="X743" s="136"/>
      <c r="Y743" s="136"/>
      <c r="Z743" s="136"/>
      <c r="AA743" s="12"/>
    </row>
    <row r="744" spans="1:27" ht="24.9" customHeight="1" x14ac:dyDescent="0.2">
      <c r="A744" s="191"/>
      <c r="B744" s="192"/>
      <c r="C744" s="192"/>
      <c r="D744" s="357"/>
      <c r="E744" s="358"/>
      <c r="F744" s="358"/>
      <c r="G744" s="358"/>
      <c r="H744" s="358"/>
      <c r="I744" s="358"/>
      <c r="J744" s="358"/>
      <c r="K744" s="358"/>
      <c r="L744" s="358"/>
      <c r="M744" s="359"/>
      <c r="N744" s="18"/>
      <c r="O744" s="72" t="s">
        <v>2</v>
      </c>
      <c r="P744" s="73"/>
      <c r="Q744" s="203" t="str">
        <f>IF($Q$14="","",$Q$14)</f>
        <v/>
      </c>
      <c r="R744" s="136"/>
      <c r="S744" s="136"/>
      <c r="T744" s="136"/>
      <c r="U744" s="136"/>
      <c r="V744" s="136"/>
      <c r="W744" s="136"/>
      <c r="X744" s="136"/>
      <c r="Y744" s="136"/>
      <c r="Z744" s="136"/>
      <c r="AA744" s="20" t="s">
        <v>16</v>
      </c>
    </row>
    <row r="745" spans="1:27" ht="24.9" customHeight="1" x14ac:dyDescent="0.2">
      <c r="A745" s="191"/>
      <c r="B745" s="192"/>
      <c r="C745" s="192"/>
      <c r="D745" s="360"/>
      <c r="E745" s="361"/>
      <c r="F745" s="361"/>
      <c r="G745" s="361"/>
      <c r="H745" s="361"/>
      <c r="I745" s="361"/>
      <c r="J745" s="361"/>
      <c r="K745" s="361"/>
      <c r="L745" s="361"/>
      <c r="M745" s="362"/>
      <c r="N745" s="18"/>
      <c r="O745" s="72" t="s">
        <v>3</v>
      </c>
      <c r="P745" s="73"/>
      <c r="Q745" s="204" t="str">
        <f>IF($Q$15="","",$Q$15)</f>
        <v/>
      </c>
      <c r="R745" s="145"/>
      <c r="S745" s="145"/>
      <c r="T745" s="145"/>
      <c r="U745" s="145"/>
      <c r="V745" s="145"/>
      <c r="W745" s="145"/>
      <c r="X745" s="145"/>
      <c r="Y745" s="145"/>
      <c r="Z745" s="145"/>
      <c r="AA745" s="14"/>
    </row>
    <row r="746" spans="1:27" ht="20.100000000000001" customHeight="1" x14ac:dyDescent="0.2">
      <c r="A746" s="71"/>
      <c r="B746" s="70"/>
      <c r="C746" s="70"/>
      <c r="D746" s="70"/>
      <c r="E746" s="71"/>
      <c r="F746" s="71"/>
      <c r="G746" s="71"/>
      <c r="H746" s="71"/>
      <c r="I746" s="71"/>
      <c r="J746" s="71"/>
      <c r="K746" s="71"/>
      <c r="L746" s="71"/>
      <c r="M746" s="70"/>
    </row>
    <row r="747" spans="1:27" ht="24.9" customHeight="1" x14ac:dyDescent="0.2">
      <c r="A747" s="252" t="s">
        <v>4</v>
      </c>
      <c r="B747" s="253"/>
      <c r="C747" s="255" t="s">
        <v>33</v>
      </c>
      <c r="D747" s="257" t="s">
        <v>5</v>
      </c>
      <c r="E747" s="236"/>
      <c r="F747" s="236"/>
      <c r="G747" s="236"/>
      <c r="H747" s="236"/>
      <c r="I747" s="236"/>
      <c r="J747" s="237"/>
      <c r="K747" s="259" t="s">
        <v>34</v>
      </c>
      <c r="L747" s="261" t="s">
        <v>29</v>
      </c>
      <c r="M747" s="262"/>
      <c r="N747" s="263"/>
      <c r="O747" s="267" t="s">
        <v>157</v>
      </c>
      <c r="P747" s="262"/>
      <c r="Q747" s="268"/>
      <c r="R747" s="235" t="s">
        <v>30</v>
      </c>
      <c r="S747" s="235"/>
      <c r="T747" s="235"/>
      <c r="U747" s="235"/>
      <c r="V747" s="235"/>
      <c r="W747" s="235"/>
      <c r="X747" s="235"/>
      <c r="Y747" s="235"/>
      <c r="Z747" s="236" t="s">
        <v>9</v>
      </c>
      <c r="AA747" s="237"/>
    </row>
    <row r="748" spans="1:27" ht="24.9" customHeight="1" x14ac:dyDescent="0.2">
      <c r="A748" s="254"/>
      <c r="B748" s="239"/>
      <c r="C748" s="256"/>
      <c r="D748" s="258"/>
      <c r="E748" s="238"/>
      <c r="F748" s="238"/>
      <c r="G748" s="238"/>
      <c r="H748" s="238"/>
      <c r="I748" s="238"/>
      <c r="J748" s="239"/>
      <c r="K748" s="260"/>
      <c r="L748" s="264"/>
      <c r="M748" s="265"/>
      <c r="N748" s="266"/>
      <c r="O748" s="269"/>
      <c r="P748" s="265"/>
      <c r="Q748" s="270"/>
      <c r="R748" s="235" t="s">
        <v>13</v>
      </c>
      <c r="S748" s="235"/>
      <c r="T748" s="235"/>
      <c r="U748" s="235"/>
      <c r="V748" s="235"/>
      <c r="W748" s="235" t="s">
        <v>7</v>
      </c>
      <c r="X748" s="235"/>
      <c r="Y748" s="74" t="s">
        <v>128</v>
      </c>
      <c r="Z748" s="238"/>
      <c r="AA748" s="239"/>
    </row>
    <row r="749" spans="1:27" ht="38.1" customHeight="1" x14ac:dyDescent="0.2">
      <c r="A749" s="344"/>
      <c r="B749" s="345"/>
      <c r="C749" s="35"/>
      <c r="D749" s="346"/>
      <c r="E749" s="347"/>
      <c r="F749" s="347"/>
      <c r="G749" s="347"/>
      <c r="H749" s="347"/>
      <c r="I749" s="347"/>
      <c r="J749" s="348"/>
      <c r="K749" s="35"/>
      <c r="L749" s="349"/>
      <c r="M749" s="350"/>
      <c r="N749" s="351"/>
      <c r="O749" s="352"/>
      <c r="P749" s="350"/>
      <c r="Q749" s="353"/>
      <c r="R749" s="354"/>
      <c r="S749" s="354"/>
      <c r="T749" s="354"/>
      <c r="U749" s="354"/>
      <c r="V749" s="354"/>
      <c r="W749" s="355"/>
      <c r="X749" s="355"/>
      <c r="Y749" s="35"/>
      <c r="Z749" s="356"/>
      <c r="AA749" s="356"/>
    </row>
    <row r="750" spans="1:27" ht="38.1" customHeight="1" x14ac:dyDescent="0.2">
      <c r="A750" s="313"/>
      <c r="B750" s="314"/>
      <c r="C750" s="36"/>
      <c r="D750" s="315"/>
      <c r="E750" s="316"/>
      <c r="F750" s="316"/>
      <c r="G750" s="316"/>
      <c r="H750" s="316"/>
      <c r="I750" s="316"/>
      <c r="J750" s="317"/>
      <c r="K750" s="36"/>
      <c r="L750" s="318"/>
      <c r="M750" s="319"/>
      <c r="N750" s="320"/>
      <c r="O750" s="321"/>
      <c r="P750" s="319"/>
      <c r="Q750" s="322"/>
      <c r="R750" s="323"/>
      <c r="S750" s="323"/>
      <c r="T750" s="323"/>
      <c r="U750" s="323"/>
      <c r="V750" s="323"/>
      <c r="W750" s="324"/>
      <c r="X750" s="324"/>
      <c r="Y750" s="36"/>
      <c r="Z750" s="325"/>
      <c r="AA750" s="325"/>
    </row>
    <row r="751" spans="1:27" ht="38.1" customHeight="1" x14ac:dyDescent="0.2">
      <c r="A751" s="313"/>
      <c r="B751" s="314"/>
      <c r="C751" s="36"/>
      <c r="D751" s="315"/>
      <c r="E751" s="316"/>
      <c r="F751" s="316"/>
      <c r="G751" s="316"/>
      <c r="H751" s="316"/>
      <c r="I751" s="316"/>
      <c r="J751" s="317"/>
      <c r="K751" s="36"/>
      <c r="L751" s="318"/>
      <c r="M751" s="319"/>
      <c r="N751" s="320"/>
      <c r="O751" s="321"/>
      <c r="P751" s="319"/>
      <c r="Q751" s="322"/>
      <c r="R751" s="323"/>
      <c r="S751" s="323"/>
      <c r="T751" s="323"/>
      <c r="U751" s="323"/>
      <c r="V751" s="323"/>
      <c r="W751" s="324"/>
      <c r="X751" s="324"/>
      <c r="Y751" s="36"/>
      <c r="Z751" s="325"/>
      <c r="AA751" s="325"/>
    </row>
    <row r="752" spans="1:27" ht="38.1" customHeight="1" x14ac:dyDescent="0.2">
      <c r="A752" s="313"/>
      <c r="B752" s="314"/>
      <c r="C752" s="36"/>
      <c r="D752" s="315"/>
      <c r="E752" s="316"/>
      <c r="F752" s="316"/>
      <c r="G752" s="316"/>
      <c r="H752" s="316"/>
      <c r="I752" s="316"/>
      <c r="J752" s="317"/>
      <c r="K752" s="36"/>
      <c r="L752" s="318"/>
      <c r="M752" s="319"/>
      <c r="N752" s="320"/>
      <c r="O752" s="321"/>
      <c r="P752" s="319"/>
      <c r="Q752" s="322"/>
      <c r="R752" s="323"/>
      <c r="S752" s="323"/>
      <c r="T752" s="323"/>
      <c r="U752" s="323"/>
      <c r="V752" s="323"/>
      <c r="W752" s="324"/>
      <c r="X752" s="324"/>
      <c r="Y752" s="36"/>
      <c r="Z752" s="325"/>
      <c r="AA752" s="325"/>
    </row>
    <row r="753" spans="1:27" ht="38.1" customHeight="1" x14ac:dyDescent="0.2">
      <c r="A753" s="313"/>
      <c r="B753" s="314"/>
      <c r="C753" s="36"/>
      <c r="D753" s="315"/>
      <c r="E753" s="316"/>
      <c r="F753" s="316"/>
      <c r="G753" s="316"/>
      <c r="H753" s="316"/>
      <c r="I753" s="316"/>
      <c r="J753" s="317"/>
      <c r="K753" s="36"/>
      <c r="L753" s="318"/>
      <c r="M753" s="319"/>
      <c r="N753" s="320"/>
      <c r="O753" s="321"/>
      <c r="P753" s="319"/>
      <c r="Q753" s="322"/>
      <c r="R753" s="323"/>
      <c r="S753" s="323"/>
      <c r="T753" s="323"/>
      <c r="U753" s="323"/>
      <c r="V753" s="323"/>
      <c r="W753" s="324"/>
      <c r="X753" s="324"/>
      <c r="Y753" s="36"/>
      <c r="Z753" s="325"/>
      <c r="AA753" s="325"/>
    </row>
    <row r="754" spans="1:27" ht="38.1" customHeight="1" thickBot="1" x14ac:dyDescent="0.25">
      <c r="A754" s="313"/>
      <c r="B754" s="314"/>
      <c r="C754" s="37"/>
      <c r="D754" s="332"/>
      <c r="E754" s="333"/>
      <c r="F754" s="333"/>
      <c r="G754" s="333"/>
      <c r="H754" s="333"/>
      <c r="I754" s="333"/>
      <c r="J754" s="334"/>
      <c r="K754" s="37"/>
      <c r="L754" s="335"/>
      <c r="M754" s="336"/>
      <c r="N754" s="337"/>
      <c r="O754" s="338"/>
      <c r="P754" s="339"/>
      <c r="Q754" s="340"/>
      <c r="R754" s="341"/>
      <c r="S754" s="341"/>
      <c r="T754" s="341"/>
      <c r="U754" s="341"/>
      <c r="V754" s="341"/>
      <c r="W754" s="342"/>
      <c r="X754" s="342"/>
      <c r="Y754" s="35"/>
      <c r="Z754" s="343"/>
      <c r="AA754" s="343"/>
    </row>
    <row r="755" spans="1:27" ht="39" customHeight="1" thickTop="1" thickBot="1" x14ac:dyDescent="0.25">
      <c r="A755" s="71"/>
      <c r="B755" s="38"/>
      <c r="C755" s="38"/>
      <c r="D755" s="38"/>
      <c r="E755" s="39"/>
      <c r="J755" s="39"/>
      <c r="N755" s="283" t="s">
        <v>136</v>
      </c>
      <c r="O755" s="284"/>
      <c r="P755" s="284"/>
      <c r="Q755" s="285"/>
      <c r="R755" s="286">
        <f>SUM(R749:V754)</f>
        <v>0</v>
      </c>
      <c r="S755" s="286"/>
      <c r="T755" s="286"/>
      <c r="U755" s="286"/>
      <c r="V755" s="286"/>
      <c r="W755" s="287" t="s">
        <v>8</v>
      </c>
      <c r="X755" s="287"/>
      <c r="Y755" s="288">
        <f>SUM(Y756:AA758)</f>
        <v>0</v>
      </c>
      <c r="Z755" s="288"/>
      <c r="AA755" s="289"/>
    </row>
    <row r="756" spans="1:27" ht="27" customHeight="1" thickTop="1" x14ac:dyDescent="0.2">
      <c r="A756" s="71"/>
      <c r="B756" s="38"/>
      <c r="C756" s="38"/>
      <c r="D756" s="38"/>
      <c r="E756" s="39"/>
      <c r="J756" s="39"/>
      <c r="N756" s="290" t="s">
        <v>134</v>
      </c>
      <c r="O756" s="291"/>
      <c r="P756" s="291"/>
      <c r="Q756" s="292"/>
      <c r="R756" s="293">
        <f>SUMIF(W749:X754,10%,R749:V754)</f>
        <v>0</v>
      </c>
      <c r="S756" s="293"/>
      <c r="T756" s="293"/>
      <c r="U756" s="293"/>
      <c r="V756" s="293"/>
      <c r="W756" s="294" t="s">
        <v>8</v>
      </c>
      <c r="X756" s="294"/>
      <c r="Y756" s="327">
        <f>ROUND(R756*10%,0)</f>
        <v>0</v>
      </c>
      <c r="Z756" s="327"/>
      <c r="AA756" s="328"/>
    </row>
    <row r="757" spans="1:27" ht="27" customHeight="1" x14ac:dyDescent="0.2">
      <c r="D757" s="38"/>
      <c r="E757" s="39"/>
      <c r="J757" s="39"/>
      <c r="N757" s="299" t="s">
        <v>135</v>
      </c>
      <c r="O757" s="300"/>
      <c r="P757" s="300"/>
      <c r="Q757" s="301"/>
      <c r="R757" s="302">
        <f>SUMIF(W749:X754,8%,R749:V754)</f>
        <v>0</v>
      </c>
      <c r="S757" s="303"/>
      <c r="T757" s="303"/>
      <c r="U757" s="303"/>
      <c r="V757" s="304"/>
      <c r="W757" s="305" t="s">
        <v>8</v>
      </c>
      <c r="X757" s="306"/>
      <c r="Y757" s="329">
        <f>ROUND(R757*8%,0)</f>
        <v>0</v>
      </c>
      <c r="Z757" s="330"/>
      <c r="AA757" s="331"/>
    </row>
    <row r="758" spans="1:27" ht="27" customHeight="1" x14ac:dyDescent="0.2">
      <c r="D758" s="38"/>
      <c r="E758" s="39"/>
      <c r="J758" s="39"/>
      <c r="N758" s="310" t="s">
        <v>149</v>
      </c>
      <c r="O758" s="311"/>
      <c r="P758" s="311"/>
      <c r="Q758" s="312"/>
      <c r="R758" s="307">
        <f>SUMIF(W749:X754,0%,R749:V754)</f>
        <v>0</v>
      </c>
      <c r="S758" s="308"/>
      <c r="T758" s="308"/>
      <c r="U758" s="308"/>
      <c r="V758" s="309"/>
    </row>
    <row r="759" spans="1:27" ht="20.100000000000001" customHeight="1" x14ac:dyDescent="0.2">
      <c r="A759" s="297" t="s">
        <v>140</v>
      </c>
      <c r="B759" s="297"/>
      <c r="C759" s="297"/>
      <c r="D759" s="38"/>
      <c r="E759" s="39"/>
      <c r="J759" s="39"/>
      <c r="N759" s="40"/>
      <c r="O759" s="40"/>
      <c r="P759" s="40"/>
      <c r="Q759" s="326" t="str">
        <f>IF(ROUNDUP(R756*0.1,0)=Y756,IF(ROUNDUP(R757*0.08,0)=Y757," ",IF(ROUND(R757*0.08,0)=Y757," ",IF(ROUNDDOWN(R757*0.08,0)=Y757," ","消費税額を複数回端数処理されています。
必ずインボイス(納品書等)を添付して提出ください。"))),IF(ROUND(R756*0.1,0)=Y756,IF(ROUNDUP(R757*0.08,0)=Y757," ",IF(ROUND(R757*0.08,0)=Y757," ",IF(ROUNDDOWN(R757*0.08,0)=Y757," ","消費税額を複数回端数処理されています。
必ずインボイス(納品書等)を添付して提出ください。"))),IF(ROUNDDOWN(R756*0.1,0)=Y756,IF(ROUNDUP(R757*0.08,0)=Y757," ",IF(ROUND(R757*0.08,0)=Y757," ",IF(ROUNDDOWN(R757*0.08,0)=Y757,"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759" s="326"/>
      <c r="S759" s="326"/>
      <c r="T759" s="326"/>
      <c r="U759" s="326"/>
      <c r="V759" s="326"/>
      <c r="W759" s="326"/>
      <c r="X759" s="326"/>
      <c r="Y759" s="326"/>
      <c r="Z759" s="326"/>
      <c r="AA759" s="41"/>
    </row>
    <row r="760" spans="1:27" ht="20.100000000000001" customHeight="1" x14ac:dyDescent="0.2">
      <c r="A760" s="43" t="s">
        <v>142</v>
      </c>
      <c r="D760" s="44"/>
      <c r="E760" s="39"/>
      <c r="F760" s="39"/>
      <c r="G760" s="45"/>
      <c r="H760" s="46"/>
      <c r="I760" s="45"/>
      <c r="J760" s="46"/>
      <c r="K760" s="45"/>
      <c r="L760" s="45"/>
      <c r="M760" s="46"/>
      <c r="Q760" s="326"/>
      <c r="R760" s="326"/>
      <c r="S760" s="326"/>
      <c r="T760" s="326"/>
      <c r="U760" s="326"/>
      <c r="V760" s="326"/>
      <c r="W760" s="326"/>
      <c r="X760" s="326"/>
      <c r="Y760" s="326"/>
      <c r="Z760" s="326"/>
      <c r="AA760" s="49"/>
    </row>
    <row r="761" spans="1:27" ht="20.100000000000001" customHeight="1" x14ac:dyDescent="0.15">
      <c r="A761" s="43" t="s">
        <v>143</v>
      </c>
      <c r="B761" s="50"/>
      <c r="C761" s="50"/>
      <c r="D761" s="50"/>
      <c r="E761" s="51"/>
      <c r="F761" s="51"/>
      <c r="G761" s="51"/>
      <c r="H761" s="51"/>
      <c r="M761" s="52"/>
      <c r="Q761" s="326"/>
      <c r="R761" s="326"/>
      <c r="S761" s="326"/>
      <c r="T761" s="326"/>
      <c r="U761" s="326"/>
      <c r="V761" s="326"/>
      <c r="W761" s="326"/>
      <c r="X761" s="326"/>
      <c r="Y761" s="326"/>
      <c r="Z761" s="326"/>
    </row>
    <row r="762" spans="1:27" ht="20.100000000000001" customHeight="1" x14ac:dyDescent="0.15">
      <c r="A762" s="43" t="s">
        <v>141</v>
      </c>
      <c r="B762" s="50"/>
      <c r="C762" s="50"/>
      <c r="D762" s="50"/>
      <c r="E762" s="51"/>
      <c r="F762" s="51"/>
      <c r="G762" s="51"/>
      <c r="H762" s="51"/>
      <c r="M762" s="52"/>
      <c r="R762" s="298" t="s">
        <v>35</v>
      </c>
      <c r="S762" s="298"/>
      <c r="T762" s="298"/>
      <c r="U762" s="298" t="s">
        <v>10</v>
      </c>
      <c r="V762" s="298"/>
      <c r="W762" s="298"/>
      <c r="X762" s="298" t="s">
        <v>11</v>
      </c>
      <c r="Y762" s="298"/>
      <c r="Z762" s="298"/>
    </row>
    <row r="763" spans="1:27" ht="20.100000000000001" customHeight="1" x14ac:dyDescent="0.15">
      <c r="A763" s="43" t="s">
        <v>131</v>
      </c>
      <c r="B763" s="50"/>
      <c r="C763" s="50"/>
      <c r="D763" s="50"/>
      <c r="E763" s="51"/>
      <c r="F763" s="51"/>
      <c r="G763" s="51"/>
      <c r="H763" s="51"/>
      <c r="M763" s="52"/>
      <c r="R763" s="298"/>
      <c r="S763" s="298"/>
      <c r="T763" s="298"/>
      <c r="U763" s="298"/>
      <c r="V763" s="298"/>
      <c r="W763" s="298"/>
      <c r="X763" s="298"/>
      <c r="Y763" s="298"/>
      <c r="Z763" s="298"/>
    </row>
    <row r="764" spans="1:27" ht="20.100000000000001" customHeight="1" x14ac:dyDescent="0.15">
      <c r="A764" s="43" t="s">
        <v>145</v>
      </c>
      <c r="B764" s="50"/>
      <c r="C764" s="50"/>
      <c r="D764" s="50"/>
      <c r="E764" s="51"/>
      <c r="F764" s="51"/>
      <c r="G764" s="51"/>
      <c r="H764" s="51"/>
      <c r="M764" s="52"/>
      <c r="R764" s="298"/>
      <c r="S764" s="298"/>
      <c r="T764" s="298"/>
      <c r="U764" s="298"/>
      <c r="V764" s="298"/>
      <c r="W764" s="298"/>
      <c r="X764" s="298"/>
      <c r="Y764" s="298"/>
      <c r="Z764" s="298"/>
    </row>
    <row r="765" spans="1:27" ht="20.100000000000001" customHeight="1" x14ac:dyDescent="0.15">
      <c r="A765" s="83" t="s">
        <v>144</v>
      </c>
      <c r="R765" s="298"/>
      <c r="S765" s="298"/>
      <c r="T765" s="298"/>
      <c r="U765" s="298"/>
      <c r="V765" s="298"/>
      <c r="W765" s="298"/>
      <c r="X765" s="298"/>
      <c r="Y765" s="298"/>
      <c r="Z765" s="298"/>
    </row>
    <row r="766" spans="1:27" ht="24" customHeight="1" x14ac:dyDescent="0.2">
      <c r="AA766" s="84"/>
    </row>
    <row r="767" spans="1:27" ht="20.100000000000001" customHeight="1" x14ac:dyDescent="0.2">
      <c r="AA767" s="82" t="str">
        <f>IF(D781="",IF(D775="",IF(R781="","","pageplus"),"pageplus"),"pageplus")</f>
        <v/>
      </c>
    </row>
    <row r="768" spans="1:27" ht="39.9" customHeight="1" x14ac:dyDescent="0.2">
      <c r="A768" s="205" t="s">
        <v>31</v>
      </c>
      <c r="B768" s="205"/>
      <c r="C768" s="205"/>
      <c r="D768" s="205"/>
      <c r="E768" s="205"/>
      <c r="F768" s="205"/>
      <c r="G768" s="205"/>
      <c r="H768" s="205"/>
      <c r="I768" s="205"/>
      <c r="J768" s="205"/>
      <c r="K768" s="205"/>
      <c r="L768" s="205"/>
      <c r="M768" s="205"/>
      <c r="N768" s="205"/>
      <c r="O768" s="205"/>
      <c r="P768" s="205"/>
      <c r="Q768" s="205"/>
      <c r="R768" s="205"/>
      <c r="S768" s="205"/>
      <c r="T768" s="205"/>
      <c r="U768" s="205"/>
      <c r="V768" s="205"/>
      <c r="W768" s="205"/>
      <c r="X768" s="205"/>
      <c r="Y768" s="205"/>
      <c r="Z768" s="205"/>
      <c r="AA768" s="205"/>
    </row>
    <row r="769" spans="1:27" ht="24.9" customHeight="1" x14ac:dyDescent="0.2">
      <c r="A769" s="90" t="s">
        <v>183</v>
      </c>
      <c r="B769" s="90"/>
      <c r="C769" s="90"/>
      <c r="D769" s="90"/>
      <c r="E769" s="90"/>
      <c r="F769" s="90"/>
      <c r="G769" s="90"/>
      <c r="H769" s="89"/>
      <c r="J769" s="65"/>
      <c r="K769" s="65"/>
      <c r="L769" s="65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86">
        <f>AA737+1</f>
        <v>23</v>
      </c>
    </row>
    <row r="770" spans="1:27" ht="24.9" customHeight="1" x14ac:dyDescent="0.2">
      <c r="A770" s="6"/>
      <c r="Q770" s="124" t="s">
        <v>0</v>
      </c>
      <c r="R770" s="125"/>
      <c r="S770" s="125"/>
      <c r="T770" s="126"/>
      <c r="U770" s="212" t="str">
        <f>IF($U$7="","",$U$7)</f>
        <v/>
      </c>
      <c r="V770" s="127"/>
      <c r="W770" s="127"/>
      <c r="X770" s="127"/>
      <c r="Y770" s="127"/>
      <c r="Z770" s="127"/>
      <c r="AA770" s="128"/>
    </row>
    <row r="771" spans="1:27" ht="24.9" customHeight="1" x14ac:dyDescent="0.2">
      <c r="A771" s="206" t="str">
        <f>IF($A$10="","",$A$10)</f>
        <v/>
      </c>
      <c r="B771" s="207"/>
      <c r="C771" s="208"/>
      <c r="D771" s="67" t="s">
        <v>41</v>
      </c>
      <c r="E771" s="209" t="str">
        <f>IF($E$10="","",$E$10)</f>
        <v/>
      </c>
      <c r="F771" s="210"/>
      <c r="G771" s="210"/>
      <c r="H771" s="210"/>
      <c r="I771" s="211"/>
      <c r="Q771" s="213" t="s">
        <v>126</v>
      </c>
      <c r="R771" s="214"/>
      <c r="S771" s="214"/>
      <c r="T771" s="215"/>
      <c r="U771" s="219" t="str">
        <f>IF($U$8="","",$U$8)</f>
        <v/>
      </c>
      <c r="V771" s="129"/>
      <c r="W771" s="129"/>
      <c r="X771" s="129"/>
      <c r="Y771" s="129"/>
      <c r="Z771" s="129"/>
      <c r="AA771" s="130"/>
    </row>
    <row r="772" spans="1:27" ht="16.5" customHeight="1" x14ac:dyDescent="0.2">
      <c r="A772" s="51"/>
      <c r="B772" s="52"/>
      <c r="C772" s="52"/>
      <c r="D772" s="52"/>
      <c r="E772" s="51"/>
      <c r="F772" s="51"/>
      <c r="G772" s="51"/>
      <c r="H772" s="51"/>
      <c r="I772" s="51"/>
      <c r="J772" s="51"/>
      <c r="K772" s="51"/>
      <c r="L772" s="51"/>
      <c r="M772" s="70"/>
      <c r="Q772" s="216"/>
      <c r="R772" s="217"/>
      <c r="S772" s="217"/>
      <c r="T772" s="218"/>
      <c r="U772" s="220" t="s">
        <v>138</v>
      </c>
      <c r="V772" s="131"/>
      <c r="W772" s="131"/>
      <c r="X772" s="131"/>
      <c r="Y772" s="131"/>
      <c r="Z772" s="131"/>
      <c r="AA772" s="132"/>
    </row>
    <row r="773" spans="1:27" ht="15.75" customHeight="1" x14ac:dyDescent="0.2">
      <c r="A773" s="51"/>
      <c r="B773" s="70"/>
      <c r="C773" s="70"/>
      <c r="D773" s="70"/>
      <c r="E773" s="71"/>
      <c r="F773" s="71"/>
      <c r="G773" s="51"/>
      <c r="H773" s="71"/>
      <c r="I773" s="71"/>
      <c r="J773" s="71"/>
      <c r="K773" s="71"/>
      <c r="L773" s="71"/>
      <c r="M773" s="70"/>
      <c r="R773" s="2"/>
      <c r="T773" s="2"/>
      <c r="U773" s="2"/>
      <c r="V773" s="2"/>
      <c r="W773" s="2"/>
      <c r="Y773" s="2"/>
      <c r="Z773" s="2"/>
    </row>
    <row r="774" spans="1:27" ht="24.9" customHeight="1" x14ac:dyDescent="0.2">
      <c r="A774" s="191" t="s">
        <v>1</v>
      </c>
      <c r="B774" s="192"/>
      <c r="C774" s="192"/>
      <c r="D774" s="363"/>
      <c r="E774" s="364"/>
      <c r="F774" s="364"/>
      <c r="G774" s="364"/>
      <c r="H774" s="364"/>
      <c r="I774" s="364"/>
      <c r="J774" s="364"/>
      <c r="K774" s="364"/>
      <c r="L774" s="364"/>
      <c r="M774" s="365"/>
      <c r="N774" s="18"/>
      <c r="O774" s="72" t="s">
        <v>36</v>
      </c>
      <c r="P774" s="73"/>
      <c r="Q774" s="196" t="str">
        <f>IF($Q$12="","",$Q$12)</f>
        <v/>
      </c>
      <c r="R774" s="133"/>
      <c r="S774" s="133"/>
      <c r="T774" s="133"/>
      <c r="U774" s="133"/>
      <c r="V774" s="133"/>
      <c r="W774" s="133"/>
      <c r="X774" s="133"/>
      <c r="Y774" s="133"/>
      <c r="Z774" s="133"/>
      <c r="AA774" s="11"/>
    </row>
    <row r="775" spans="1:27" ht="24.9" customHeight="1" x14ac:dyDescent="0.2">
      <c r="A775" s="191" t="s">
        <v>32</v>
      </c>
      <c r="B775" s="192"/>
      <c r="C775" s="192"/>
      <c r="D775" s="357"/>
      <c r="E775" s="358"/>
      <c r="F775" s="358"/>
      <c r="G775" s="358"/>
      <c r="H775" s="358"/>
      <c r="I775" s="358"/>
      <c r="J775" s="358"/>
      <c r="K775" s="358"/>
      <c r="L775" s="358"/>
      <c r="M775" s="359"/>
      <c r="N775" s="18"/>
      <c r="O775" s="72" t="s">
        <v>37</v>
      </c>
      <c r="P775" s="73"/>
      <c r="Q775" s="203" t="str">
        <f>IF($Q$13="","",$Q$13)</f>
        <v/>
      </c>
      <c r="R775" s="136"/>
      <c r="S775" s="136"/>
      <c r="T775" s="136"/>
      <c r="U775" s="136"/>
      <c r="V775" s="136"/>
      <c r="W775" s="136"/>
      <c r="X775" s="136"/>
      <c r="Y775" s="136"/>
      <c r="Z775" s="136"/>
      <c r="AA775" s="12"/>
    </row>
    <row r="776" spans="1:27" ht="24.9" customHeight="1" x14ac:dyDescent="0.2">
      <c r="A776" s="191"/>
      <c r="B776" s="192"/>
      <c r="C776" s="192"/>
      <c r="D776" s="357"/>
      <c r="E776" s="358"/>
      <c r="F776" s="358"/>
      <c r="G776" s="358"/>
      <c r="H776" s="358"/>
      <c r="I776" s="358"/>
      <c r="J776" s="358"/>
      <c r="K776" s="358"/>
      <c r="L776" s="358"/>
      <c r="M776" s="359"/>
      <c r="N776" s="18"/>
      <c r="O776" s="72" t="s">
        <v>2</v>
      </c>
      <c r="P776" s="73"/>
      <c r="Q776" s="203" t="str">
        <f>IF($Q$14="","",$Q$14)</f>
        <v/>
      </c>
      <c r="R776" s="136"/>
      <c r="S776" s="136"/>
      <c r="T776" s="136"/>
      <c r="U776" s="136"/>
      <c r="V776" s="136"/>
      <c r="W776" s="136"/>
      <c r="X776" s="136"/>
      <c r="Y776" s="136"/>
      <c r="Z776" s="136"/>
      <c r="AA776" s="20" t="s">
        <v>16</v>
      </c>
    </row>
    <row r="777" spans="1:27" ht="24.9" customHeight="1" x14ac:dyDescent="0.2">
      <c r="A777" s="191"/>
      <c r="B777" s="192"/>
      <c r="C777" s="192"/>
      <c r="D777" s="360"/>
      <c r="E777" s="361"/>
      <c r="F777" s="361"/>
      <c r="G777" s="361"/>
      <c r="H777" s="361"/>
      <c r="I777" s="361"/>
      <c r="J777" s="361"/>
      <c r="K777" s="361"/>
      <c r="L777" s="361"/>
      <c r="M777" s="362"/>
      <c r="N777" s="18"/>
      <c r="O777" s="72" t="s">
        <v>3</v>
      </c>
      <c r="P777" s="73"/>
      <c r="Q777" s="204" t="str">
        <f>IF($Q$15="","",$Q$15)</f>
        <v/>
      </c>
      <c r="R777" s="145"/>
      <c r="S777" s="145"/>
      <c r="T777" s="145"/>
      <c r="U777" s="145"/>
      <c r="V777" s="145"/>
      <c r="W777" s="145"/>
      <c r="X777" s="145"/>
      <c r="Y777" s="145"/>
      <c r="Z777" s="145"/>
      <c r="AA777" s="14"/>
    </row>
    <row r="778" spans="1:27" ht="20.100000000000001" customHeight="1" x14ac:dyDescent="0.2">
      <c r="A778" s="71"/>
      <c r="B778" s="70"/>
      <c r="C778" s="70"/>
      <c r="D778" s="70"/>
      <c r="E778" s="71"/>
      <c r="F778" s="71"/>
      <c r="G778" s="71"/>
      <c r="H778" s="71"/>
      <c r="I778" s="71"/>
      <c r="J778" s="71"/>
      <c r="K778" s="71"/>
      <c r="L778" s="71"/>
      <c r="M778" s="70"/>
    </row>
    <row r="779" spans="1:27" ht="24.9" customHeight="1" x14ac:dyDescent="0.2">
      <c r="A779" s="252" t="s">
        <v>4</v>
      </c>
      <c r="B779" s="253"/>
      <c r="C779" s="255" t="s">
        <v>33</v>
      </c>
      <c r="D779" s="257" t="s">
        <v>5</v>
      </c>
      <c r="E779" s="236"/>
      <c r="F779" s="236"/>
      <c r="G779" s="236"/>
      <c r="H779" s="236"/>
      <c r="I779" s="236"/>
      <c r="J779" s="237"/>
      <c r="K779" s="259" t="s">
        <v>34</v>
      </c>
      <c r="L779" s="261" t="s">
        <v>29</v>
      </c>
      <c r="M779" s="262"/>
      <c r="N779" s="263"/>
      <c r="O779" s="267" t="s">
        <v>157</v>
      </c>
      <c r="P779" s="262"/>
      <c r="Q779" s="268"/>
      <c r="R779" s="235" t="s">
        <v>30</v>
      </c>
      <c r="S779" s="235"/>
      <c r="T779" s="235"/>
      <c r="U779" s="235"/>
      <c r="V779" s="235"/>
      <c r="W779" s="235"/>
      <c r="X779" s="235"/>
      <c r="Y779" s="235"/>
      <c r="Z779" s="236" t="s">
        <v>9</v>
      </c>
      <c r="AA779" s="237"/>
    </row>
    <row r="780" spans="1:27" ht="24.9" customHeight="1" x14ac:dyDescent="0.2">
      <c r="A780" s="254"/>
      <c r="B780" s="239"/>
      <c r="C780" s="256"/>
      <c r="D780" s="258"/>
      <c r="E780" s="238"/>
      <c r="F780" s="238"/>
      <c r="G780" s="238"/>
      <c r="H780" s="238"/>
      <c r="I780" s="238"/>
      <c r="J780" s="239"/>
      <c r="K780" s="260"/>
      <c r="L780" s="264"/>
      <c r="M780" s="265"/>
      <c r="N780" s="266"/>
      <c r="O780" s="269"/>
      <c r="P780" s="265"/>
      <c r="Q780" s="270"/>
      <c r="R780" s="235" t="s">
        <v>13</v>
      </c>
      <c r="S780" s="235"/>
      <c r="T780" s="235"/>
      <c r="U780" s="235"/>
      <c r="V780" s="235"/>
      <c r="W780" s="235" t="s">
        <v>7</v>
      </c>
      <c r="X780" s="235"/>
      <c r="Y780" s="74" t="s">
        <v>128</v>
      </c>
      <c r="Z780" s="238"/>
      <c r="AA780" s="239"/>
    </row>
    <row r="781" spans="1:27" ht="38.1" customHeight="1" x14ac:dyDescent="0.2">
      <c r="A781" s="344"/>
      <c r="B781" s="345"/>
      <c r="C781" s="35"/>
      <c r="D781" s="346"/>
      <c r="E781" s="347"/>
      <c r="F781" s="347"/>
      <c r="G781" s="347"/>
      <c r="H781" s="347"/>
      <c r="I781" s="347"/>
      <c r="J781" s="348"/>
      <c r="K781" s="35"/>
      <c r="L781" s="349"/>
      <c r="M781" s="350"/>
      <c r="N781" s="351"/>
      <c r="O781" s="352"/>
      <c r="P781" s="350"/>
      <c r="Q781" s="353"/>
      <c r="R781" s="354"/>
      <c r="S781" s="354"/>
      <c r="T781" s="354"/>
      <c r="U781" s="354"/>
      <c r="V781" s="354"/>
      <c r="W781" s="355"/>
      <c r="X781" s="355"/>
      <c r="Y781" s="35"/>
      <c r="Z781" s="356"/>
      <c r="AA781" s="356"/>
    </row>
    <row r="782" spans="1:27" ht="38.1" customHeight="1" x14ac:dyDescent="0.2">
      <c r="A782" s="313"/>
      <c r="B782" s="314"/>
      <c r="C782" s="36"/>
      <c r="D782" s="315"/>
      <c r="E782" s="316"/>
      <c r="F782" s="316"/>
      <c r="G782" s="316"/>
      <c r="H782" s="316"/>
      <c r="I782" s="316"/>
      <c r="J782" s="317"/>
      <c r="K782" s="36"/>
      <c r="L782" s="318"/>
      <c r="M782" s="319"/>
      <c r="N782" s="320"/>
      <c r="O782" s="321"/>
      <c r="P782" s="319"/>
      <c r="Q782" s="322"/>
      <c r="R782" s="323"/>
      <c r="S782" s="323"/>
      <c r="T782" s="323"/>
      <c r="U782" s="323"/>
      <c r="V782" s="323"/>
      <c r="W782" s="324"/>
      <c r="X782" s="324"/>
      <c r="Y782" s="36"/>
      <c r="Z782" s="325"/>
      <c r="AA782" s="325"/>
    </row>
    <row r="783" spans="1:27" ht="38.1" customHeight="1" x14ac:dyDescent="0.2">
      <c r="A783" s="313"/>
      <c r="B783" s="314"/>
      <c r="C783" s="36"/>
      <c r="D783" s="315"/>
      <c r="E783" s="316"/>
      <c r="F783" s="316"/>
      <c r="G783" s="316"/>
      <c r="H783" s="316"/>
      <c r="I783" s="316"/>
      <c r="J783" s="317"/>
      <c r="K783" s="36"/>
      <c r="L783" s="318"/>
      <c r="M783" s="319"/>
      <c r="N783" s="320"/>
      <c r="O783" s="321"/>
      <c r="P783" s="319"/>
      <c r="Q783" s="322"/>
      <c r="R783" s="323"/>
      <c r="S783" s="323"/>
      <c r="T783" s="323"/>
      <c r="U783" s="323"/>
      <c r="V783" s="323"/>
      <c r="W783" s="324"/>
      <c r="X783" s="324"/>
      <c r="Y783" s="36"/>
      <c r="Z783" s="325"/>
      <c r="AA783" s="325"/>
    </row>
    <row r="784" spans="1:27" ht="38.1" customHeight="1" x14ac:dyDescent="0.2">
      <c r="A784" s="313"/>
      <c r="B784" s="314"/>
      <c r="C784" s="36"/>
      <c r="D784" s="315"/>
      <c r="E784" s="316"/>
      <c r="F784" s="316"/>
      <c r="G784" s="316"/>
      <c r="H784" s="316"/>
      <c r="I784" s="316"/>
      <c r="J784" s="317"/>
      <c r="K784" s="36"/>
      <c r="L784" s="318"/>
      <c r="M784" s="319"/>
      <c r="N784" s="320"/>
      <c r="O784" s="321"/>
      <c r="P784" s="319"/>
      <c r="Q784" s="322"/>
      <c r="R784" s="323"/>
      <c r="S784" s="323"/>
      <c r="T784" s="323"/>
      <c r="U784" s="323"/>
      <c r="V784" s="323"/>
      <c r="W784" s="324"/>
      <c r="X784" s="324"/>
      <c r="Y784" s="36"/>
      <c r="Z784" s="325"/>
      <c r="AA784" s="325"/>
    </row>
    <row r="785" spans="1:27" ht="38.1" customHeight="1" x14ac:dyDescent="0.2">
      <c r="A785" s="313"/>
      <c r="B785" s="314"/>
      <c r="C785" s="36"/>
      <c r="D785" s="315"/>
      <c r="E785" s="316"/>
      <c r="F785" s="316"/>
      <c r="G785" s="316"/>
      <c r="H785" s="316"/>
      <c r="I785" s="316"/>
      <c r="J785" s="317"/>
      <c r="K785" s="36"/>
      <c r="L785" s="318"/>
      <c r="M785" s="319"/>
      <c r="N785" s="320"/>
      <c r="O785" s="321"/>
      <c r="P785" s="319"/>
      <c r="Q785" s="322"/>
      <c r="R785" s="323"/>
      <c r="S785" s="323"/>
      <c r="T785" s="323"/>
      <c r="U785" s="323"/>
      <c r="V785" s="323"/>
      <c r="W785" s="324"/>
      <c r="X785" s="324"/>
      <c r="Y785" s="36"/>
      <c r="Z785" s="325"/>
      <c r="AA785" s="325"/>
    </row>
    <row r="786" spans="1:27" ht="38.1" customHeight="1" thickBot="1" x14ac:dyDescent="0.25">
      <c r="A786" s="313"/>
      <c r="B786" s="314"/>
      <c r="C786" s="37"/>
      <c r="D786" s="332"/>
      <c r="E786" s="333"/>
      <c r="F786" s="333"/>
      <c r="G786" s="333"/>
      <c r="H786" s="333"/>
      <c r="I786" s="333"/>
      <c r="J786" s="334"/>
      <c r="K786" s="37"/>
      <c r="L786" s="335"/>
      <c r="M786" s="336"/>
      <c r="N786" s="337"/>
      <c r="O786" s="338"/>
      <c r="P786" s="339"/>
      <c r="Q786" s="340"/>
      <c r="R786" s="341"/>
      <c r="S786" s="341"/>
      <c r="T786" s="341"/>
      <c r="U786" s="341"/>
      <c r="V786" s="341"/>
      <c r="W786" s="342"/>
      <c r="X786" s="342"/>
      <c r="Y786" s="35"/>
      <c r="Z786" s="343"/>
      <c r="AA786" s="343"/>
    </row>
    <row r="787" spans="1:27" ht="39" customHeight="1" thickTop="1" thickBot="1" x14ac:dyDescent="0.25">
      <c r="A787" s="71"/>
      <c r="B787" s="38"/>
      <c r="C787" s="38"/>
      <c r="D787" s="38"/>
      <c r="E787" s="39"/>
      <c r="J787" s="39"/>
      <c r="N787" s="283" t="s">
        <v>136</v>
      </c>
      <c r="O787" s="284"/>
      <c r="P787" s="284"/>
      <c r="Q787" s="285"/>
      <c r="R787" s="286">
        <f>SUM(R781:V786)</f>
        <v>0</v>
      </c>
      <c r="S787" s="286"/>
      <c r="T787" s="286"/>
      <c r="U787" s="286"/>
      <c r="V787" s="286"/>
      <c r="W787" s="287" t="s">
        <v>8</v>
      </c>
      <c r="X787" s="287"/>
      <c r="Y787" s="288">
        <f>SUM(Y788:AA790)</f>
        <v>0</v>
      </c>
      <c r="Z787" s="288"/>
      <c r="AA787" s="289"/>
    </row>
    <row r="788" spans="1:27" ht="27" customHeight="1" thickTop="1" x14ac:dyDescent="0.2">
      <c r="A788" s="71"/>
      <c r="B788" s="38"/>
      <c r="C788" s="38"/>
      <c r="D788" s="38"/>
      <c r="E788" s="39"/>
      <c r="J788" s="39"/>
      <c r="N788" s="290" t="s">
        <v>134</v>
      </c>
      <c r="O788" s="291"/>
      <c r="P788" s="291"/>
      <c r="Q788" s="292"/>
      <c r="R788" s="293">
        <f>SUMIF(W781:X786,10%,R781:V786)</f>
        <v>0</v>
      </c>
      <c r="S788" s="293"/>
      <c r="T788" s="293"/>
      <c r="U788" s="293"/>
      <c r="V788" s="293"/>
      <c r="W788" s="294" t="s">
        <v>8</v>
      </c>
      <c r="X788" s="294"/>
      <c r="Y788" s="327">
        <f>ROUND(R788*10%,0)</f>
        <v>0</v>
      </c>
      <c r="Z788" s="327"/>
      <c r="AA788" s="328"/>
    </row>
    <row r="789" spans="1:27" ht="27" customHeight="1" x14ac:dyDescent="0.2">
      <c r="D789" s="38"/>
      <c r="E789" s="39"/>
      <c r="J789" s="39"/>
      <c r="N789" s="299" t="s">
        <v>135</v>
      </c>
      <c r="O789" s="300"/>
      <c r="P789" s="300"/>
      <c r="Q789" s="301"/>
      <c r="R789" s="302">
        <f>SUMIF(W781:X786,8%,R781:V786)</f>
        <v>0</v>
      </c>
      <c r="S789" s="303"/>
      <c r="T789" s="303"/>
      <c r="U789" s="303"/>
      <c r="V789" s="304"/>
      <c r="W789" s="305" t="s">
        <v>8</v>
      </c>
      <c r="X789" s="306"/>
      <c r="Y789" s="329">
        <f>ROUND(R789*8%,0)</f>
        <v>0</v>
      </c>
      <c r="Z789" s="330"/>
      <c r="AA789" s="331"/>
    </row>
    <row r="790" spans="1:27" ht="27" customHeight="1" x14ac:dyDescent="0.2">
      <c r="D790" s="38"/>
      <c r="E790" s="39"/>
      <c r="J790" s="39"/>
      <c r="N790" s="310" t="s">
        <v>149</v>
      </c>
      <c r="O790" s="311"/>
      <c r="P790" s="311"/>
      <c r="Q790" s="312"/>
      <c r="R790" s="307">
        <f>SUMIF(W781:X786,0%,R781:V786)</f>
        <v>0</v>
      </c>
      <c r="S790" s="308"/>
      <c r="T790" s="308"/>
      <c r="U790" s="308"/>
      <c r="V790" s="309"/>
    </row>
    <row r="791" spans="1:27" ht="20.100000000000001" customHeight="1" x14ac:dyDescent="0.2">
      <c r="A791" s="297" t="s">
        <v>140</v>
      </c>
      <c r="B791" s="297"/>
      <c r="C791" s="297"/>
      <c r="D791" s="38"/>
      <c r="E791" s="39"/>
      <c r="J791" s="39"/>
      <c r="N791" s="40"/>
      <c r="O791" s="40"/>
      <c r="P791" s="40"/>
      <c r="Q791" s="326" t="str">
        <f>IF(ROUNDUP(R788*0.1,0)=Y788,IF(ROUNDUP(R789*0.08,0)=Y789," ",IF(ROUND(R789*0.08,0)=Y789," ",IF(ROUNDDOWN(R789*0.08,0)=Y789," ","消費税額を複数回端数処理されています。
必ずインボイス(納品書等)を添付して提出ください。"))),IF(ROUND(R788*0.1,0)=Y788,IF(ROUNDUP(R789*0.08,0)=Y789," ",IF(ROUND(R789*0.08,0)=Y789," ",IF(ROUNDDOWN(R789*0.08,0)=Y789," ","消費税額を複数回端数処理されています。
必ずインボイス(納品書等)を添付して提出ください。"))),IF(ROUNDDOWN(R788*0.1,0)=Y788,IF(ROUNDUP(R789*0.08,0)=Y789," ",IF(ROUND(R789*0.08,0)=Y789," ",IF(ROUNDDOWN(R789*0.08,0)=Y789,"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791" s="326"/>
      <c r="S791" s="326"/>
      <c r="T791" s="326"/>
      <c r="U791" s="326"/>
      <c r="V791" s="326"/>
      <c r="W791" s="326"/>
      <c r="X791" s="326"/>
      <c r="Y791" s="326"/>
      <c r="Z791" s="326"/>
      <c r="AA791" s="41"/>
    </row>
    <row r="792" spans="1:27" ht="20.100000000000001" customHeight="1" x14ac:dyDescent="0.2">
      <c r="A792" s="43" t="s">
        <v>142</v>
      </c>
      <c r="D792" s="44"/>
      <c r="E792" s="39"/>
      <c r="F792" s="39"/>
      <c r="G792" s="45"/>
      <c r="H792" s="46"/>
      <c r="I792" s="45"/>
      <c r="J792" s="46"/>
      <c r="K792" s="45"/>
      <c r="L792" s="45"/>
      <c r="M792" s="46"/>
      <c r="Q792" s="326"/>
      <c r="R792" s="326"/>
      <c r="S792" s="326"/>
      <c r="T792" s="326"/>
      <c r="U792" s="326"/>
      <c r="V792" s="326"/>
      <c r="W792" s="326"/>
      <c r="X792" s="326"/>
      <c r="Y792" s="326"/>
      <c r="Z792" s="326"/>
      <c r="AA792" s="49"/>
    </row>
    <row r="793" spans="1:27" ht="20.100000000000001" customHeight="1" x14ac:dyDescent="0.15">
      <c r="A793" s="43" t="s">
        <v>143</v>
      </c>
      <c r="B793" s="50"/>
      <c r="C793" s="50"/>
      <c r="D793" s="50"/>
      <c r="E793" s="51"/>
      <c r="F793" s="51"/>
      <c r="G793" s="51"/>
      <c r="H793" s="51"/>
      <c r="M793" s="52"/>
      <c r="Q793" s="326"/>
      <c r="R793" s="326"/>
      <c r="S793" s="326"/>
      <c r="T793" s="326"/>
      <c r="U793" s="326"/>
      <c r="V793" s="326"/>
      <c r="W793" s="326"/>
      <c r="X793" s="326"/>
      <c r="Y793" s="326"/>
      <c r="Z793" s="326"/>
    </row>
    <row r="794" spans="1:27" ht="20.100000000000001" customHeight="1" x14ac:dyDescent="0.15">
      <c r="A794" s="43" t="s">
        <v>141</v>
      </c>
      <c r="B794" s="50"/>
      <c r="C794" s="50"/>
      <c r="D794" s="50"/>
      <c r="E794" s="51"/>
      <c r="F794" s="51"/>
      <c r="G794" s="51"/>
      <c r="H794" s="51"/>
      <c r="M794" s="52"/>
      <c r="R794" s="298" t="s">
        <v>35</v>
      </c>
      <c r="S794" s="298"/>
      <c r="T794" s="298"/>
      <c r="U794" s="298" t="s">
        <v>10</v>
      </c>
      <c r="V794" s="298"/>
      <c r="W794" s="298"/>
      <c r="X794" s="298" t="s">
        <v>11</v>
      </c>
      <c r="Y794" s="298"/>
      <c r="Z794" s="298"/>
    </row>
    <row r="795" spans="1:27" ht="20.100000000000001" customHeight="1" x14ac:dyDescent="0.15">
      <c r="A795" s="43" t="s">
        <v>131</v>
      </c>
      <c r="B795" s="50"/>
      <c r="C795" s="50"/>
      <c r="D795" s="50"/>
      <c r="E795" s="51"/>
      <c r="F795" s="51"/>
      <c r="G795" s="51"/>
      <c r="H795" s="51"/>
      <c r="M795" s="52"/>
      <c r="R795" s="298"/>
      <c r="S795" s="298"/>
      <c r="T795" s="298"/>
      <c r="U795" s="298"/>
      <c r="V795" s="298"/>
      <c r="W795" s="298"/>
      <c r="X795" s="298"/>
      <c r="Y795" s="298"/>
      <c r="Z795" s="298"/>
    </row>
    <row r="796" spans="1:27" ht="20.100000000000001" customHeight="1" x14ac:dyDescent="0.15">
      <c r="A796" s="43" t="s">
        <v>145</v>
      </c>
      <c r="B796" s="50"/>
      <c r="C796" s="50"/>
      <c r="D796" s="50"/>
      <c r="E796" s="51"/>
      <c r="F796" s="51"/>
      <c r="G796" s="51"/>
      <c r="H796" s="51"/>
      <c r="M796" s="52"/>
      <c r="R796" s="298"/>
      <c r="S796" s="298"/>
      <c r="T796" s="298"/>
      <c r="U796" s="298"/>
      <c r="V796" s="298"/>
      <c r="W796" s="298"/>
      <c r="X796" s="298"/>
      <c r="Y796" s="298"/>
      <c r="Z796" s="298"/>
    </row>
    <row r="797" spans="1:27" ht="20.100000000000001" customHeight="1" x14ac:dyDescent="0.15">
      <c r="A797" s="83" t="s">
        <v>144</v>
      </c>
      <c r="R797" s="298"/>
      <c r="S797" s="298"/>
      <c r="T797" s="298"/>
      <c r="U797" s="298"/>
      <c r="V797" s="298"/>
      <c r="W797" s="298"/>
      <c r="X797" s="298"/>
      <c r="Y797" s="298"/>
      <c r="Z797" s="298"/>
    </row>
    <row r="798" spans="1:27" ht="24" customHeight="1" x14ac:dyDescent="0.2">
      <c r="AA798" s="84"/>
    </row>
    <row r="799" spans="1:27" ht="20.100000000000001" customHeight="1" x14ac:dyDescent="0.2">
      <c r="AA799" s="82" t="str">
        <f>IF(D813="",IF(D807="",IF(R813="","","pageplus"),"pageplus"),"pageplus")</f>
        <v/>
      </c>
    </row>
    <row r="800" spans="1:27" ht="39.9" customHeight="1" x14ac:dyDescent="0.2">
      <c r="A800" s="205" t="s">
        <v>31</v>
      </c>
      <c r="B800" s="205"/>
      <c r="C800" s="205"/>
      <c r="D800" s="205"/>
      <c r="E800" s="205"/>
      <c r="F800" s="205"/>
      <c r="G800" s="205"/>
      <c r="H800" s="205"/>
      <c r="I800" s="205"/>
      <c r="J800" s="205"/>
      <c r="K800" s="205"/>
      <c r="L800" s="205"/>
      <c r="M800" s="205"/>
      <c r="N800" s="205"/>
      <c r="O800" s="205"/>
      <c r="P800" s="205"/>
      <c r="Q800" s="205"/>
      <c r="R800" s="205"/>
      <c r="S800" s="205"/>
      <c r="T800" s="205"/>
      <c r="U800" s="205"/>
      <c r="V800" s="205"/>
      <c r="W800" s="205"/>
      <c r="X800" s="205"/>
      <c r="Y800" s="205"/>
      <c r="Z800" s="205"/>
      <c r="AA800" s="205"/>
    </row>
    <row r="801" spans="1:27" ht="24.9" customHeight="1" x14ac:dyDescent="0.2">
      <c r="A801" s="90" t="s">
        <v>183</v>
      </c>
      <c r="B801" s="90"/>
      <c r="C801" s="90"/>
      <c r="D801" s="90"/>
      <c r="E801" s="90"/>
      <c r="F801" s="90"/>
      <c r="G801" s="90"/>
      <c r="H801" s="89"/>
      <c r="J801" s="65"/>
      <c r="K801" s="65"/>
      <c r="L801" s="65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86">
        <f>AA769+1</f>
        <v>24</v>
      </c>
    </row>
    <row r="802" spans="1:27" ht="24.9" customHeight="1" x14ac:dyDescent="0.2">
      <c r="A802" s="6"/>
      <c r="Q802" s="124" t="s">
        <v>0</v>
      </c>
      <c r="R802" s="125"/>
      <c r="S802" s="125"/>
      <c r="T802" s="126"/>
      <c r="U802" s="212" t="str">
        <f>IF($U$7="","",$U$7)</f>
        <v/>
      </c>
      <c r="V802" s="127"/>
      <c r="W802" s="127"/>
      <c r="X802" s="127"/>
      <c r="Y802" s="127"/>
      <c r="Z802" s="127"/>
      <c r="AA802" s="128"/>
    </row>
    <row r="803" spans="1:27" ht="24.9" customHeight="1" x14ac:dyDescent="0.2">
      <c r="A803" s="206" t="str">
        <f>IF($A$10="","",$A$10)</f>
        <v/>
      </c>
      <c r="B803" s="207"/>
      <c r="C803" s="208"/>
      <c r="D803" s="67" t="s">
        <v>41</v>
      </c>
      <c r="E803" s="209" t="str">
        <f>IF($E$10="","",$E$10)</f>
        <v/>
      </c>
      <c r="F803" s="210"/>
      <c r="G803" s="210"/>
      <c r="H803" s="210"/>
      <c r="I803" s="211"/>
      <c r="Q803" s="213" t="s">
        <v>126</v>
      </c>
      <c r="R803" s="214"/>
      <c r="S803" s="214"/>
      <c r="T803" s="215"/>
      <c r="U803" s="219" t="str">
        <f>IF($U$8="","",$U$8)</f>
        <v/>
      </c>
      <c r="V803" s="129"/>
      <c r="W803" s="129"/>
      <c r="X803" s="129"/>
      <c r="Y803" s="129"/>
      <c r="Z803" s="129"/>
      <c r="AA803" s="130"/>
    </row>
    <row r="804" spans="1:27" ht="16.5" customHeight="1" x14ac:dyDescent="0.2">
      <c r="A804" s="51"/>
      <c r="B804" s="52"/>
      <c r="C804" s="52"/>
      <c r="D804" s="52"/>
      <c r="E804" s="51"/>
      <c r="F804" s="51"/>
      <c r="G804" s="51"/>
      <c r="H804" s="51"/>
      <c r="I804" s="51"/>
      <c r="J804" s="51"/>
      <c r="K804" s="51"/>
      <c r="L804" s="51"/>
      <c r="M804" s="70"/>
      <c r="Q804" s="216"/>
      <c r="R804" s="217"/>
      <c r="S804" s="217"/>
      <c r="T804" s="218"/>
      <c r="U804" s="220" t="s">
        <v>138</v>
      </c>
      <c r="V804" s="131"/>
      <c r="W804" s="131"/>
      <c r="X804" s="131"/>
      <c r="Y804" s="131"/>
      <c r="Z804" s="131"/>
      <c r="AA804" s="132"/>
    </row>
    <row r="805" spans="1:27" ht="15.75" customHeight="1" x14ac:dyDescent="0.2">
      <c r="A805" s="51"/>
      <c r="B805" s="70"/>
      <c r="C805" s="70"/>
      <c r="D805" s="70"/>
      <c r="E805" s="71"/>
      <c r="F805" s="71"/>
      <c r="G805" s="51"/>
      <c r="H805" s="71"/>
      <c r="I805" s="71"/>
      <c r="J805" s="71"/>
      <c r="K805" s="71"/>
      <c r="L805" s="71"/>
      <c r="M805" s="70"/>
      <c r="R805" s="2"/>
      <c r="T805" s="2"/>
      <c r="U805" s="2"/>
      <c r="V805" s="2"/>
      <c r="W805" s="2"/>
      <c r="Y805" s="2"/>
      <c r="Z805" s="2"/>
    </row>
    <row r="806" spans="1:27" ht="24.9" customHeight="1" x14ac:dyDescent="0.2">
      <c r="A806" s="191" t="s">
        <v>1</v>
      </c>
      <c r="B806" s="192"/>
      <c r="C806" s="192"/>
      <c r="D806" s="363"/>
      <c r="E806" s="364"/>
      <c r="F806" s="364"/>
      <c r="G806" s="364"/>
      <c r="H806" s="364"/>
      <c r="I806" s="364"/>
      <c r="J806" s="364"/>
      <c r="K806" s="364"/>
      <c r="L806" s="364"/>
      <c r="M806" s="365"/>
      <c r="N806" s="18"/>
      <c r="O806" s="72" t="s">
        <v>36</v>
      </c>
      <c r="P806" s="73"/>
      <c r="Q806" s="196" t="str">
        <f>IF($Q$12="","",$Q$12)</f>
        <v/>
      </c>
      <c r="R806" s="133"/>
      <c r="S806" s="133"/>
      <c r="T806" s="133"/>
      <c r="U806" s="133"/>
      <c r="V806" s="133"/>
      <c r="W806" s="133"/>
      <c r="X806" s="133"/>
      <c r="Y806" s="133"/>
      <c r="Z806" s="133"/>
      <c r="AA806" s="11"/>
    </row>
    <row r="807" spans="1:27" ht="24.9" customHeight="1" x14ac:dyDescent="0.2">
      <c r="A807" s="191" t="s">
        <v>32</v>
      </c>
      <c r="B807" s="192"/>
      <c r="C807" s="192"/>
      <c r="D807" s="357"/>
      <c r="E807" s="358"/>
      <c r="F807" s="358"/>
      <c r="G807" s="358"/>
      <c r="H807" s="358"/>
      <c r="I807" s="358"/>
      <c r="J807" s="358"/>
      <c r="K807" s="358"/>
      <c r="L807" s="358"/>
      <c r="M807" s="359"/>
      <c r="N807" s="18"/>
      <c r="O807" s="72" t="s">
        <v>37</v>
      </c>
      <c r="P807" s="73"/>
      <c r="Q807" s="203" t="str">
        <f>IF($Q$13="","",$Q$13)</f>
        <v/>
      </c>
      <c r="R807" s="136"/>
      <c r="S807" s="136"/>
      <c r="T807" s="136"/>
      <c r="U807" s="136"/>
      <c r="V807" s="136"/>
      <c r="W807" s="136"/>
      <c r="X807" s="136"/>
      <c r="Y807" s="136"/>
      <c r="Z807" s="136"/>
      <c r="AA807" s="12"/>
    </row>
    <row r="808" spans="1:27" ht="24.9" customHeight="1" x14ac:dyDescent="0.2">
      <c r="A808" s="191"/>
      <c r="B808" s="192"/>
      <c r="C808" s="192"/>
      <c r="D808" s="357"/>
      <c r="E808" s="358"/>
      <c r="F808" s="358"/>
      <c r="G808" s="358"/>
      <c r="H808" s="358"/>
      <c r="I808" s="358"/>
      <c r="J808" s="358"/>
      <c r="K808" s="358"/>
      <c r="L808" s="358"/>
      <c r="M808" s="359"/>
      <c r="N808" s="18"/>
      <c r="O808" s="72" t="s">
        <v>2</v>
      </c>
      <c r="P808" s="73"/>
      <c r="Q808" s="203" t="str">
        <f>IF($Q$14="","",$Q$14)</f>
        <v/>
      </c>
      <c r="R808" s="136"/>
      <c r="S808" s="136"/>
      <c r="T808" s="136"/>
      <c r="U808" s="136"/>
      <c r="V808" s="136"/>
      <c r="W808" s="136"/>
      <c r="X808" s="136"/>
      <c r="Y808" s="136"/>
      <c r="Z808" s="136"/>
      <c r="AA808" s="20" t="s">
        <v>16</v>
      </c>
    </row>
    <row r="809" spans="1:27" ht="24.9" customHeight="1" x14ac:dyDescent="0.2">
      <c r="A809" s="191"/>
      <c r="B809" s="192"/>
      <c r="C809" s="192"/>
      <c r="D809" s="360"/>
      <c r="E809" s="361"/>
      <c r="F809" s="361"/>
      <c r="G809" s="361"/>
      <c r="H809" s="361"/>
      <c r="I809" s="361"/>
      <c r="J809" s="361"/>
      <c r="K809" s="361"/>
      <c r="L809" s="361"/>
      <c r="M809" s="362"/>
      <c r="N809" s="18"/>
      <c r="O809" s="72" t="s">
        <v>3</v>
      </c>
      <c r="P809" s="73"/>
      <c r="Q809" s="204" t="str">
        <f>IF($Q$15="","",$Q$15)</f>
        <v/>
      </c>
      <c r="R809" s="145"/>
      <c r="S809" s="145"/>
      <c r="T809" s="145"/>
      <c r="U809" s="145"/>
      <c r="V809" s="145"/>
      <c r="W809" s="145"/>
      <c r="X809" s="145"/>
      <c r="Y809" s="145"/>
      <c r="Z809" s="145"/>
      <c r="AA809" s="14"/>
    </row>
    <row r="810" spans="1:27" ht="20.100000000000001" customHeight="1" x14ac:dyDescent="0.2">
      <c r="A810" s="71"/>
      <c r="B810" s="70"/>
      <c r="C810" s="70"/>
      <c r="D810" s="70"/>
      <c r="E810" s="71"/>
      <c r="F810" s="71"/>
      <c r="G810" s="71"/>
      <c r="H810" s="71"/>
      <c r="I810" s="71"/>
      <c r="J810" s="71"/>
      <c r="K810" s="71"/>
      <c r="L810" s="71"/>
      <c r="M810" s="70"/>
    </row>
    <row r="811" spans="1:27" ht="24.9" customHeight="1" x14ac:dyDescent="0.2">
      <c r="A811" s="252" t="s">
        <v>4</v>
      </c>
      <c r="B811" s="253"/>
      <c r="C811" s="255" t="s">
        <v>33</v>
      </c>
      <c r="D811" s="257" t="s">
        <v>5</v>
      </c>
      <c r="E811" s="236"/>
      <c r="F811" s="236"/>
      <c r="G811" s="236"/>
      <c r="H811" s="236"/>
      <c r="I811" s="236"/>
      <c r="J811" s="237"/>
      <c r="K811" s="259" t="s">
        <v>34</v>
      </c>
      <c r="L811" s="261" t="s">
        <v>29</v>
      </c>
      <c r="M811" s="262"/>
      <c r="N811" s="263"/>
      <c r="O811" s="267" t="s">
        <v>157</v>
      </c>
      <c r="P811" s="262"/>
      <c r="Q811" s="268"/>
      <c r="R811" s="235" t="s">
        <v>30</v>
      </c>
      <c r="S811" s="235"/>
      <c r="T811" s="235"/>
      <c r="U811" s="235"/>
      <c r="V811" s="235"/>
      <c r="W811" s="235"/>
      <c r="X811" s="235"/>
      <c r="Y811" s="235"/>
      <c r="Z811" s="236" t="s">
        <v>9</v>
      </c>
      <c r="AA811" s="237"/>
    </row>
    <row r="812" spans="1:27" ht="24.9" customHeight="1" x14ac:dyDescent="0.2">
      <c r="A812" s="254"/>
      <c r="B812" s="239"/>
      <c r="C812" s="256"/>
      <c r="D812" s="258"/>
      <c r="E812" s="238"/>
      <c r="F812" s="238"/>
      <c r="G812" s="238"/>
      <c r="H812" s="238"/>
      <c r="I812" s="238"/>
      <c r="J812" s="239"/>
      <c r="K812" s="260"/>
      <c r="L812" s="264"/>
      <c r="M812" s="265"/>
      <c r="N812" s="266"/>
      <c r="O812" s="269"/>
      <c r="P812" s="265"/>
      <c r="Q812" s="270"/>
      <c r="R812" s="235" t="s">
        <v>13</v>
      </c>
      <c r="S812" s="235"/>
      <c r="T812" s="235"/>
      <c r="U812" s="235"/>
      <c r="V812" s="235"/>
      <c r="W812" s="235" t="s">
        <v>7</v>
      </c>
      <c r="X812" s="235"/>
      <c r="Y812" s="74" t="s">
        <v>128</v>
      </c>
      <c r="Z812" s="238"/>
      <c r="AA812" s="239"/>
    </row>
    <row r="813" spans="1:27" ht="38.1" customHeight="1" x14ac:dyDescent="0.2">
      <c r="A813" s="344"/>
      <c r="B813" s="345"/>
      <c r="C813" s="35"/>
      <c r="D813" s="346"/>
      <c r="E813" s="347"/>
      <c r="F813" s="347"/>
      <c r="G813" s="347"/>
      <c r="H813" s="347"/>
      <c r="I813" s="347"/>
      <c r="J813" s="348"/>
      <c r="K813" s="35"/>
      <c r="L813" s="349"/>
      <c r="M813" s="350"/>
      <c r="N813" s="351"/>
      <c r="O813" s="352"/>
      <c r="P813" s="350"/>
      <c r="Q813" s="353"/>
      <c r="R813" s="354"/>
      <c r="S813" s="354"/>
      <c r="T813" s="354"/>
      <c r="U813" s="354"/>
      <c r="V813" s="354"/>
      <c r="W813" s="355"/>
      <c r="X813" s="355"/>
      <c r="Y813" s="35"/>
      <c r="Z813" s="356"/>
      <c r="AA813" s="356"/>
    </row>
    <row r="814" spans="1:27" ht="38.1" customHeight="1" x14ac:dyDescent="0.2">
      <c r="A814" s="313"/>
      <c r="B814" s="314"/>
      <c r="C814" s="36"/>
      <c r="D814" s="315"/>
      <c r="E814" s="316"/>
      <c r="F814" s="316"/>
      <c r="G814" s="316"/>
      <c r="H814" s="316"/>
      <c r="I814" s="316"/>
      <c r="J814" s="317"/>
      <c r="K814" s="36"/>
      <c r="L814" s="318"/>
      <c r="M814" s="319"/>
      <c r="N814" s="320"/>
      <c r="O814" s="321"/>
      <c r="P814" s="319"/>
      <c r="Q814" s="322"/>
      <c r="R814" s="323"/>
      <c r="S814" s="323"/>
      <c r="T814" s="323"/>
      <c r="U814" s="323"/>
      <c r="V814" s="323"/>
      <c r="W814" s="324"/>
      <c r="X814" s="324"/>
      <c r="Y814" s="36"/>
      <c r="Z814" s="325"/>
      <c r="AA814" s="325"/>
    </row>
    <row r="815" spans="1:27" ht="38.1" customHeight="1" x14ac:dyDescent="0.2">
      <c r="A815" s="313"/>
      <c r="B815" s="314"/>
      <c r="C815" s="36"/>
      <c r="D815" s="315"/>
      <c r="E815" s="316"/>
      <c r="F815" s="316"/>
      <c r="G815" s="316"/>
      <c r="H815" s="316"/>
      <c r="I815" s="316"/>
      <c r="J815" s="317"/>
      <c r="K815" s="36"/>
      <c r="L815" s="318"/>
      <c r="M815" s="319"/>
      <c r="N815" s="320"/>
      <c r="O815" s="321"/>
      <c r="P815" s="319"/>
      <c r="Q815" s="322"/>
      <c r="R815" s="323"/>
      <c r="S815" s="323"/>
      <c r="T815" s="323"/>
      <c r="U815" s="323"/>
      <c r="V815" s="323"/>
      <c r="W815" s="324"/>
      <c r="X815" s="324"/>
      <c r="Y815" s="36"/>
      <c r="Z815" s="325"/>
      <c r="AA815" s="325"/>
    </row>
    <row r="816" spans="1:27" ht="38.1" customHeight="1" x14ac:dyDescent="0.2">
      <c r="A816" s="313"/>
      <c r="B816" s="314"/>
      <c r="C816" s="36"/>
      <c r="D816" s="315"/>
      <c r="E816" s="316"/>
      <c r="F816" s="316"/>
      <c r="G816" s="316"/>
      <c r="H816" s="316"/>
      <c r="I816" s="316"/>
      <c r="J816" s="317"/>
      <c r="K816" s="36"/>
      <c r="L816" s="318"/>
      <c r="M816" s="319"/>
      <c r="N816" s="320"/>
      <c r="O816" s="321"/>
      <c r="P816" s="319"/>
      <c r="Q816" s="322"/>
      <c r="R816" s="323"/>
      <c r="S816" s="323"/>
      <c r="T816" s="323"/>
      <c r="U816" s="323"/>
      <c r="V816" s="323"/>
      <c r="W816" s="324"/>
      <c r="X816" s="324"/>
      <c r="Y816" s="36"/>
      <c r="Z816" s="325"/>
      <c r="AA816" s="325"/>
    </row>
    <row r="817" spans="1:27" ht="38.1" customHeight="1" x14ac:dyDescent="0.2">
      <c r="A817" s="313"/>
      <c r="B817" s="314"/>
      <c r="C817" s="36"/>
      <c r="D817" s="315"/>
      <c r="E817" s="316"/>
      <c r="F817" s="316"/>
      <c r="G817" s="316"/>
      <c r="H817" s="316"/>
      <c r="I817" s="316"/>
      <c r="J817" s="317"/>
      <c r="K817" s="36"/>
      <c r="L817" s="318"/>
      <c r="M817" s="319"/>
      <c r="N817" s="320"/>
      <c r="O817" s="321"/>
      <c r="P817" s="319"/>
      <c r="Q817" s="322"/>
      <c r="R817" s="323"/>
      <c r="S817" s="323"/>
      <c r="T817" s="323"/>
      <c r="U817" s="323"/>
      <c r="V817" s="323"/>
      <c r="W817" s="324"/>
      <c r="X817" s="324"/>
      <c r="Y817" s="36"/>
      <c r="Z817" s="325"/>
      <c r="AA817" s="325"/>
    </row>
    <row r="818" spans="1:27" ht="38.1" customHeight="1" thickBot="1" x14ac:dyDescent="0.25">
      <c r="A818" s="313"/>
      <c r="B818" s="314"/>
      <c r="C818" s="37"/>
      <c r="D818" s="332"/>
      <c r="E818" s="333"/>
      <c r="F818" s="333"/>
      <c r="G818" s="333"/>
      <c r="H818" s="333"/>
      <c r="I818" s="333"/>
      <c r="J818" s="334"/>
      <c r="K818" s="37"/>
      <c r="L818" s="335"/>
      <c r="M818" s="336"/>
      <c r="N818" s="337"/>
      <c r="O818" s="338"/>
      <c r="P818" s="339"/>
      <c r="Q818" s="340"/>
      <c r="R818" s="341"/>
      <c r="S818" s="341"/>
      <c r="T818" s="341"/>
      <c r="U818" s="341"/>
      <c r="V818" s="341"/>
      <c r="W818" s="342"/>
      <c r="X818" s="342"/>
      <c r="Y818" s="35"/>
      <c r="Z818" s="343"/>
      <c r="AA818" s="343"/>
    </row>
    <row r="819" spans="1:27" ht="39" customHeight="1" thickTop="1" thickBot="1" x14ac:dyDescent="0.25">
      <c r="A819" s="71"/>
      <c r="B819" s="38"/>
      <c r="C819" s="38"/>
      <c r="D819" s="38"/>
      <c r="E819" s="39"/>
      <c r="J819" s="39"/>
      <c r="N819" s="283" t="s">
        <v>136</v>
      </c>
      <c r="O819" s="284"/>
      <c r="P819" s="284"/>
      <c r="Q819" s="285"/>
      <c r="R819" s="286">
        <f>SUM(R813:V818)</f>
        <v>0</v>
      </c>
      <c r="S819" s="286"/>
      <c r="T819" s="286"/>
      <c r="U819" s="286"/>
      <c r="V819" s="286"/>
      <c r="W819" s="287" t="s">
        <v>8</v>
      </c>
      <c r="X819" s="287"/>
      <c r="Y819" s="288">
        <f>SUM(Y820:AA822)</f>
        <v>0</v>
      </c>
      <c r="Z819" s="288"/>
      <c r="AA819" s="289"/>
    </row>
    <row r="820" spans="1:27" ht="27" customHeight="1" thickTop="1" x14ac:dyDescent="0.2">
      <c r="A820" s="71"/>
      <c r="B820" s="38"/>
      <c r="C820" s="38"/>
      <c r="D820" s="38"/>
      <c r="E820" s="39"/>
      <c r="J820" s="39"/>
      <c r="N820" s="290" t="s">
        <v>134</v>
      </c>
      <c r="O820" s="291"/>
      <c r="P820" s="291"/>
      <c r="Q820" s="292"/>
      <c r="R820" s="293">
        <f>SUMIF(W813:X818,10%,R813:V818)</f>
        <v>0</v>
      </c>
      <c r="S820" s="293"/>
      <c r="T820" s="293"/>
      <c r="U820" s="293"/>
      <c r="V820" s="293"/>
      <c r="W820" s="294" t="s">
        <v>8</v>
      </c>
      <c r="X820" s="294"/>
      <c r="Y820" s="327">
        <f>ROUND(R820*10%,0)</f>
        <v>0</v>
      </c>
      <c r="Z820" s="327"/>
      <c r="AA820" s="328"/>
    </row>
    <row r="821" spans="1:27" ht="27" customHeight="1" x14ac:dyDescent="0.2">
      <c r="D821" s="38"/>
      <c r="E821" s="39"/>
      <c r="J821" s="39"/>
      <c r="N821" s="299" t="s">
        <v>135</v>
      </c>
      <c r="O821" s="300"/>
      <c r="P821" s="300"/>
      <c r="Q821" s="301"/>
      <c r="R821" s="302">
        <f>SUMIF(W813:X818,8%,R813:V818)</f>
        <v>0</v>
      </c>
      <c r="S821" s="303"/>
      <c r="T821" s="303"/>
      <c r="U821" s="303"/>
      <c r="V821" s="304"/>
      <c r="W821" s="305" t="s">
        <v>8</v>
      </c>
      <c r="X821" s="306"/>
      <c r="Y821" s="329">
        <f>ROUND(R821*8%,0)</f>
        <v>0</v>
      </c>
      <c r="Z821" s="330"/>
      <c r="AA821" s="331"/>
    </row>
    <row r="822" spans="1:27" ht="27" customHeight="1" x14ac:dyDescent="0.2">
      <c r="D822" s="38"/>
      <c r="E822" s="39"/>
      <c r="J822" s="39"/>
      <c r="N822" s="310" t="s">
        <v>149</v>
      </c>
      <c r="O822" s="311"/>
      <c r="P822" s="311"/>
      <c r="Q822" s="312"/>
      <c r="R822" s="307">
        <f>SUMIF(W813:X818,0%,R813:V818)</f>
        <v>0</v>
      </c>
      <c r="S822" s="308"/>
      <c r="T822" s="308"/>
      <c r="U822" s="308"/>
      <c r="V822" s="309"/>
    </row>
    <row r="823" spans="1:27" ht="20.100000000000001" customHeight="1" x14ac:dyDescent="0.2">
      <c r="A823" s="297" t="s">
        <v>140</v>
      </c>
      <c r="B823" s="297"/>
      <c r="C823" s="297"/>
      <c r="D823" s="38"/>
      <c r="E823" s="39"/>
      <c r="J823" s="39"/>
      <c r="N823" s="40"/>
      <c r="O823" s="40"/>
      <c r="P823" s="40"/>
      <c r="Q823" s="326" t="str">
        <f>IF(ROUNDUP(R820*0.1,0)=Y820,IF(ROUNDUP(R821*0.08,0)=Y821," ",IF(ROUND(R821*0.08,0)=Y821," ",IF(ROUNDDOWN(R821*0.08,0)=Y821," ","消費税額を複数回端数処理されています。
必ずインボイス(納品書等)を添付して提出ください。"))),IF(ROUND(R820*0.1,0)=Y820,IF(ROUNDUP(R821*0.08,0)=Y821," ",IF(ROUND(R821*0.08,0)=Y821," ",IF(ROUNDDOWN(R821*0.08,0)=Y821," ","消費税額を複数回端数処理されています。
必ずインボイス(納品書等)を添付して提出ください。"))),IF(ROUNDDOWN(R820*0.1,0)=Y820,IF(ROUNDUP(R821*0.08,0)=Y821," ",IF(ROUND(R821*0.08,0)=Y821," ",IF(ROUNDDOWN(R821*0.08,0)=Y821,"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823" s="326"/>
      <c r="S823" s="326"/>
      <c r="T823" s="326"/>
      <c r="U823" s="326"/>
      <c r="V823" s="326"/>
      <c r="W823" s="326"/>
      <c r="X823" s="326"/>
      <c r="Y823" s="326"/>
      <c r="Z823" s="326"/>
      <c r="AA823" s="41"/>
    </row>
    <row r="824" spans="1:27" ht="20.100000000000001" customHeight="1" x14ac:dyDescent="0.2">
      <c r="A824" s="43" t="s">
        <v>142</v>
      </c>
      <c r="D824" s="44"/>
      <c r="E824" s="39"/>
      <c r="F824" s="39"/>
      <c r="G824" s="45"/>
      <c r="H824" s="46"/>
      <c r="I824" s="45"/>
      <c r="J824" s="46"/>
      <c r="K824" s="45"/>
      <c r="L824" s="45"/>
      <c r="M824" s="46"/>
      <c r="Q824" s="326"/>
      <c r="R824" s="326"/>
      <c r="S824" s="326"/>
      <c r="T824" s="326"/>
      <c r="U824" s="326"/>
      <c r="V824" s="326"/>
      <c r="W824" s="326"/>
      <c r="X824" s="326"/>
      <c r="Y824" s="326"/>
      <c r="Z824" s="326"/>
      <c r="AA824" s="49"/>
    </row>
    <row r="825" spans="1:27" ht="20.100000000000001" customHeight="1" x14ac:dyDescent="0.15">
      <c r="A825" s="43" t="s">
        <v>143</v>
      </c>
      <c r="B825" s="50"/>
      <c r="C825" s="50"/>
      <c r="D825" s="50"/>
      <c r="E825" s="51"/>
      <c r="F825" s="51"/>
      <c r="G825" s="51"/>
      <c r="H825" s="51"/>
      <c r="M825" s="52"/>
      <c r="Q825" s="326"/>
      <c r="R825" s="326"/>
      <c r="S825" s="326"/>
      <c r="T825" s="326"/>
      <c r="U825" s="326"/>
      <c r="V825" s="326"/>
      <c r="W825" s="326"/>
      <c r="X825" s="326"/>
      <c r="Y825" s="326"/>
      <c r="Z825" s="326"/>
    </row>
    <row r="826" spans="1:27" ht="20.100000000000001" customHeight="1" x14ac:dyDescent="0.15">
      <c r="A826" s="43" t="s">
        <v>141</v>
      </c>
      <c r="B826" s="50"/>
      <c r="C826" s="50"/>
      <c r="D826" s="50"/>
      <c r="E826" s="51"/>
      <c r="F826" s="51"/>
      <c r="G826" s="51"/>
      <c r="H826" s="51"/>
      <c r="M826" s="52"/>
      <c r="R826" s="298" t="s">
        <v>35</v>
      </c>
      <c r="S826" s="298"/>
      <c r="T826" s="298"/>
      <c r="U826" s="298" t="s">
        <v>10</v>
      </c>
      <c r="V826" s="298"/>
      <c r="W826" s="298"/>
      <c r="X826" s="298" t="s">
        <v>11</v>
      </c>
      <c r="Y826" s="298"/>
      <c r="Z826" s="298"/>
    </row>
    <row r="827" spans="1:27" ht="20.100000000000001" customHeight="1" x14ac:dyDescent="0.15">
      <c r="A827" s="43" t="s">
        <v>131</v>
      </c>
      <c r="B827" s="50"/>
      <c r="C827" s="50"/>
      <c r="D827" s="50"/>
      <c r="E827" s="51"/>
      <c r="F827" s="51"/>
      <c r="G827" s="51"/>
      <c r="H827" s="51"/>
      <c r="M827" s="52"/>
      <c r="R827" s="298"/>
      <c r="S827" s="298"/>
      <c r="T827" s="298"/>
      <c r="U827" s="298"/>
      <c r="V827" s="298"/>
      <c r="W827" s="298"/>
      <c r="X827" s="298"/>
      <c r="Y827" s="298"/>
      <c r="Z827" s="298"/>
    </row>
    <row r="828" spans="1:27" ht="20.100000000000001" customHeight="1" x14ac:dyDescent="0.15">
      <c r="A828" s="43" t="s">
        <v>145</v>
      </c>
      <c r="B828" s="50"/>
      <c r="C828" s="50"/>
      <c r="D828" s="50"/>
      <c r="E828" s="51"/>
      <c r="F828" s="51"/>
      <c r="G828" s="51"/>
      <c r="H828" s="51"/>
      <c r="M828" s="52"/>
      <c r="R828" s="298"/>
      <c r="S828" s="298"/>
      <c r="T828" s="298"/>
      <c r="U828" s="298"/>
      <c r="V828" s="298"/>
      <c r="W828" s="298"/>
      <c r="X828" s="298"/>
      <c r="Y828" s="298"/>
      <c r="Z828" s="298"/>
    </row>
    <row r="829" spans="1:27" ht="20.100000000000001" customHeight="1" x14ac:dyDescent="0.15">
      <c r="A829" s="83" t="s">
        <v>144</v>
      </c>
      <c r="R829" s="298"/>
      <c r="S829" s="298"/>
      <c r="T829" s="298"/>
      <c r="U829" s="298"/>
      <c r="V829" s="298"/>
      <c r="W829" s="298"/>
      <c r="X829" s="298"/>
      <c r="Y829" s="298"/>
      <c r="Z829" s="298"/>
    </row>
    <row r="830" spans="1:27" ht="24" customHeight="1" x14ac:dyDescent="0.2">
      <c r="AA830" s="84"/>
    </row>
    <row r="831" spans="1:27" ht="20.100000000000001" customHeight="1" x14ac:dyDescent="0.2">
      <c r="AA831" s="82" t="str">
        <f>IF(D845="",IF(D839="",IF(R845="","","pageplus"),"pageplus"),"pageplus")</f>
        <v/>
      </c>
    </row>
    <row r="832" spans="1:27" ht="39.9" customHeight="1" x14ac:dyDescent="0.2">
      <c r="A832" s="205" t="s">
        <v>31</v>
      </c>
      <c r="B832" s="205"/>
      <c r="C832" s="205"/>
      <c r="D832" s="205"/>
      <c r="E832" s="205"/>
      <c r="F832" s="205"/>
      <c r="G832" s="205"/>
      <c r="H832" s="205"/>
      <c r="I832" s="205"/>
      <c r="J832" s="205"/>
      <c r="K832" s="205"/>
      <c r="L832" s="205"/>
      <c r="M832" s="205"/>
      <c r="N832" s="205"/>
      <c r="O832" s="205"/>
      <c r="P832" s="205"/>
      <c r="Q832" s="205"/>
      <c r="R832" s="205"/>
      <c r="S832" s="205"/>
      <c r="T832" s="205"/>
      <c r="U832" s="205"/>
      <c r="V832" s="205"/>
      <c r="W832" s="205"/>
      <c r="X832" s="205"/>
      <c r="Y832" s="205"/>
      <c r="Z832" s="205"/>
      <c r="AA832" s="205"/>
    </row>
    <row r="833" spans="1:27" ht="24.9" customHeight="1" x14ac:dyDescent="0.2">
      <c r="A833" s="90" t="s">
        <v>183</v>
      </c>
      <c r="B833" s="90"/>
      <c r="C833" s="90"/>
      <c r="D833" s="90"/>
      <c r="E833" s="90"/>
      <c r="F833" s="90"/>
      <c r="G833" s="90"/>
      <c r="H833" s="89"/>
      <c r="J833" s="65"/>
      <c r="K833" s="65"/>
      <c r="L833" s="65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86">
        <f>AA801+1</f>
        <v>25</v>
      </c>
    </row>
    <row r="834" spans="1:27" ht="24.9" customHeight="1" x14ac:dyDescent="0.2">
      <c r="A834" s="6"/>
      <c r="Q834" s="124" t="s">
        <v>0</v>
      </c>
      <c r="R834" s="125"/>
      <c r="S834" s="125"/>
      <c r="T834" s="126"/>
      <c r="U834" s="212" t="str">
        <f>IF($U$7="","",$U$7)</f>
        <v/>
      </c>
      <c r="V834" s="127"/>
      <c r="W834" s="127"/>
      <c r="X834" s="127"/>
      <c r="Y834" s="127"/>
      <c r="Z834" s="127"/>
      <c r="AA834" s="128"/>
    </row>
    <row r="835" spans="1:27" ht="24.9" customHeight="1" x14ac:dyDescent="0.2">
      <c r="A835" s="206" t="str">
        <f>IF($A$10="","",$A$10)</f>
        <v/>
      </c>
      <c r="B835" s="207"/>
      <c r="C835" s="208"/>
      <c r="D835" s="67" t="s">
        <v>41</v>
      </c>
      <c r="E835" s="209" t="str">
        <f>IF($E$10="","",$E$10)</f>
        <v/>
      </c>
      <c r="F835" s="210"/>
      <c r="G835" s="210"/>
      <c r="H835" s="210"/>
      <c r="I835" s="211"/>
      <c r="Q835" s="213" t="s">
        <v>126</v>
      </c>
      <c r="R835" s="214"/>
      <c r="S835" s="214"/>
      <c r="T835" s="215"/>
      <c r="U835" s="219" t="str">
        <f>IF($U$8="","",$U$8)</f>
        <v/>
      </c>
      <c r="V835" s="129"/>
      <c r="W835" s="129"/>
      <c r="X835" s="129"/>
      <c r="Y835" s="129"/>
      <c r="Z835" s="129"/>
      <c r="AA835" s="130"/>
    </row>
    <row r="836" spans="1:27" ht="16.5" customHeight="1" x14ac:dyDescent="0.2">
      <c r="A836" s="51"/>
      <c r="B836" s="52"/>
      <c r="C836" s="52"/>
      <c r="D836" s="52"/>
      <c r="E836" s="51"/>
      <c r="F836" s="51"/>
      <c r="G836" s="51"/>
      <c r="H836" s="51"/>
      <c r="I836" s="51"/>
      <c r="J836" s="51"/>
      <c r="K836" s="51"/>
      <c r="L836" s="51"/>
      <c r="M836" s="70"/>
      <c r="Q836" s="216"/>
      <c r="R836" s="217"/>
      <c r="S836" s="217"/>
      <c r="T836" s="218"/>
      <c r="U836" s="220" t="s">
        <v>138</v>
      </c>
      <c r="V836" s="131"/>
      <c r="W836" s="131"/>
      <c r="X836" s="131"/>
      <c r="Y836" s="131"/>
      <c r="Z836" s="131"/>
      <c r="AA836" s="132"/>
    </row>
    <row r="837" spans="1:27" ht="15.75" customHeight="1" x14ac:dyDescent="0.2">
      <c r="A837" s="51"/>
      <c r="B837" s="70"/>
      <c r="C837" s="70"/>
      <c r="D837" s="70"/>
      <c r="E837" s="71"/>
      <c r="F837" s="71"/>
      <c r="G837" s="51"/>
      <c r="H837" s="71"/>
      <c r="I837" s="71"/>
      <c r="J837" s="71"/>
      <c r="K837" s="71"/>
      <c r="L837" s="71"/>
      <c r="M837" s="70"/>
      <c r="R837" s="2"/>
      <c r="T837" s="2"/>
      <c r="U837" s="2"/>
      <c r="V837" s="2"/>
      <c r="W837" s="2"/>
      <c r="Y837" s="2"/>
      <c r="Z837" s="2"/>
    </row>
    <row r="838" spans="1:27" ht="24.9" customHeight="1" x14ac:dyDescent="0.2">
      <c r="A838" s="191" t="s">
        <v>1</v>
      </c>
      <c r="B838" s="192"/>
      <c r="C838" s="192"/>
      <c r="D838" s="363"/>
      <c r="E838" s="364"/>
      <c r="F838" s="364"/>
      <c r="G838" s="364"/>
      <c r="H838" s="364"/>
      <c r="I838" s="364"/>
      <c r="J838" s="364"/>
      <c r="K838" s="364"/>
      <c r="L838" s="364"/>
      <c r="M838" s="365"/>
      <c r="N838" s="18"/>
      <c r="O838" s="72" t="s">
        <v>36</v>
      </c>
      <c r="P838" s="73"/>
      <c r="Q838" s="196" t="str">
        <f>IF($Q$12="","",$Q$12)</f>
        <v/>
      </c>
      <c r="R838" s="133"/>
      <c r="S838" s="133"/>
      <c r="T838" s="133"/>
      <c r="U838" s="133"/>
      <c r="V838" s="133"/>
      <c r="W838" s="133"/>
      <c r="X838" s="133"/>
      <c r="Y838" s="133"/>
      <c r="Z838" s="133"/>
      <c r="AA838" s="11"/>
    </row>
    <row r="839" spans="1:27" ht="24.9" customHeight="1" x14ac:dyDescent="0.2">
      <c r="A839" s="191" t="s">
        <v>32</v>
      </c>
      <c r="B839" s="192"/>
      <c r="C839" s="192"/>
      <c r="D839" s="357"/>
      <c r="E839" s="358"/>
      <c r="F839" s="358"/>
      <c r="G839" s="358"/>
      <c r="H839" s="358"/>
      <c r="I839" s="358"/>
      <c r="J839" s="358"/>
      <c r="K839" s="358"/>
      <c r="L839" s="358"/>
      <c r="M839" s="359"/>
      <c r="N839" s="18"/>
      <c r="O839" s="72" t="s">
        <v>37</v>
      </c>
      <c r="P839" s="73"/>
      <c r="Q839" s="203" t="str">
        <f>IF($Q$13="","",$Q$13)</f>
        <v/>
      </c>
      <c r="R839" s="136"/>
      <c r="S839" s="136"/>
      <c r="T839" s="136"/>
      <c r="U839" s="136"/>
      <c r="V839" s="136"/>
      <c r="W839" s="136"/>
      <c r="X839" s="136"/>
      <c r="Y839" s="136"/>
      <c r="Z839" s="136"/>
      <c r="AA839" s="12"/>
    </row>
    <row r="840" spans="1:27" ht="24.9" customHeight="1" x14ac:dyDescent="0.2">
      <c r="A840" s="191"/>
      <c r="B840" s="192"/>
      <c r="C840" s="192"/>
      <c r="D840" s="357"/>
      <c r="E840" s="358"/>
      <c r="F840" s="358"/>
      <c r="G840" s="358"/>
      <c r="H840" s="358"/>
      <c r="I840" s="358"/>
      <c r="J840" s="358"/>
      <c r="K840" s="358"/>
      <c r="L840" s="358"/>
      <c r="M840" s="359"/>
      <c r="N840" s="18"/>
      <c r="O840" s="72" t="s">
        <v>2</v>
      </c>
      <c r="P840" s="73"/>
      <c r="Q840" s="203" t="str">
        <f>IF($Q$14="","",$Q$14)</f>
        <v/>
      </c>
      <c r="R840" s="136"/>
      <c r="S840" s="136"/>
      <c r="T840" s="136"/>
      <c r="U840" s="136"/>
      <c r="V840" s="136"/>
      <c r="W840" s="136"/>
      <c r="X840" s="136"/>
      <c r="Y840" s="136"/>
      <c r="Z840" s="136"/>
      <c r="AA840" s="20" t="s">
        <v>16</v>
      </c>
    </row>
    <row r="841" spans="1:27" ht="24.9" customHeight="1" x14ac:dyDescent="0.2">
      <c r="A841" s="191"/>
      <c r="B841" s="192"/>
      <c r="C841" s="192"/>
      <c r="D841" s="360"/>
      <c r="E841" s="361"/>
      <c r="F841" s="361"/>
      <c r="G841" s="361"/>
      <c r="H841" s="361"/>
      <c r="I841" s="361"/>
      <c r="J841" s="361"/>
      <c r="K841" s="361"/>
      <c r="L841" s="361"/>
      <c r="M841" s="362"/>
      <c r="N841" s="18"/>
      <c r="O841" s="72" t="s">
        <v>3</v>
      </c>
      <c r="P841" s="73"/>
      <c r="Q841" s="204" t="str">
        <f>IF($Q$15="","",$Q$15)</f>
        <v/>
      </c>
      <c r="R841" s="145"/>
      <c r="S841" s="145"/>
      <c r="T841" s="145"/>
      <c r="U841" s="145"/>
      <c r="V841" s="145"/>
      <c r="W841" s="145"/>
      <c r="X841" s="145"/>
      <c r="Y841" s="145"/>
      <c r="Z841" s="145"/>
      <c r="AA841" s="14"/>
    </row>
    <row r="842" spans="1:27" ht="20.100000000000001" customHeight="1" x14ac:dyDescent="0.2">
      <c r="A842" s="71"/>
      <c r="B842" s="70"/>
      <c r="C842" s="70"/>
      <c r="D842" s="70"/>
      <c r="E842" s="71"/>
      <c r="F842" s="71"/>
      <c r="G842" s="71"/>
      <c r="H842" s="71"/>
      <c r="I842" s="71"/>
      <c r="J842" s="71"/>
      <c r="K842" s="71"/>
      <c r="L842" s="71"/>
      <c r="M842" s="70"/>
    </row>
    <row r="843" spans="1:27" ht="24.9" customHeight="1" x14ac:dyDescent="0.2">
      <c r="A843" s="252" t="s">
        <v>4</v>
      </c>
      <c r="B843" s="253"/>
      <c r="C843" s="255" t="s">
        <v>33</v>
      </c>
      <c r="D843" s="257" t="s">
        <v>5</v>
      </c>
      <c r="E843" s="236"/>
      <c r="F843" s="236"/>
      <c r="G843" s="236"/>
      <c r="H843" s="236"/>
      <c r="I843" s="236"/>
      <c r="J843" s="237"/>
      <c r="K843" s="259" t="s">
        <v>34</v>
      </c>
      <c r="L843" s="261" t="s">
        <v>29</v>
      </c>
      <c r="M843" s="262"/>
      <c r="N843" s="263"/>
      <c r="O843" s="267" t="s">
        <v>157</v>
      </c>
      <c r="P843" s="262"/>
      <c r="Q843" s="268"/>
      <c r="R843" s="235" t="s">
        <v>30</v>
      </c>
      <c r="S843" s="235"/>
      <c r="T843" s="235"/>
      <c r="U843" s="235"/>
      <c r="V843" s="235"/>
      <c r="W843" s="235"/>
      <c r="X843" s="235"/>
      <c r="Y843" s="235"/>
      <c r="Z843" s="236" t="s">
        <v>9</v>
      </c>
      <c r="AA843" s="237"/>
    </row>
    <row r="844" spans="1:27" ht="24.9" customHeight="1" x14ac:dyDescent="0.2">
      <c r="A844" s="254"/>
      <c r="B844" s="239"/>
      <c r="C844" s="256"/>
      <c r="D844" s="258"/>
      <c r="E844" s="238"/>
      <c r="F844" s="238"/>
      <c r="G844" s="238"/>
      <c r="H844" s="238"/>
      <c r="I844" s="238"/>
      <c r="J844" s="239"/>
      <c r="K844" s="260"/>
      <c r="L844" s="264"/>
      <c r="M844" s="265"/>
      <c r="N844" s="266"/>
      <c r="O844" s="269"/>
      <c r="P844" s="265"/>
      <c r="Q844" s="270"/>
      <c r="R844" s="235" t="s">
        <v>13</v>
      </c>
      <c r="S844" s="235"/>
      <c r="T844" s="235"/>
      <c r="U844" s="235"/>
      <c r="V844" s="235"/>
      <c r="W844" s="235" t="s">
        <v>7</v>
      </c>
      <c r="X844" s="235"/>
      <c r="Y844" s="74" t="s">
        <v>128</v>
      </c>
      <c r="Z844" s="238"/>
      <c r="AA844" s="239"/>
    </row>
    <row r="845" spans="1:27" ht="38.1" customHeight="1" x14ac:dyDescent="0.2">
      <c r="A845" s="344"/>
      <c r="B845" s="345"/>
      <c r="C845" s="35"/>
      <c r="D845" s="346"/>
      <c r="E845" s="347"/>
      <c r="F845" s="347"/>
      <c r="G845" s="347"/>
      <c r="H845" s="347"/>
      <c r="I845" s="347"/>
      <c r="J845" s="348"/>
      <c r="K845" s="35"/>
      <c r="L845" s="349"/>
      <c r="M845" s="350"/>
      <c r="N845" s="351"/>
      <c r="O845" s="352"/>
      <c r="P845" s="350"/>
      <c r="Q845" s="353"/>
      <c r="R845" s="354"/>
      <c r="S845" s="354"/>
      <c r="T845" s="354"/>
      <c r="U845" s="354"/>
      <c r="V845" s="354"/>
      <c r="W845" s="355"/>
      <c r="X845" s="355"/>
      <c r="Y845" s="35"/>
      <c r="Z845" s="356"/>
      <c r="AA845" s="356"/>
    </row>
    <row r="846" spans="1:27" ht="38.1" customHeight="1" x14ac:dyDescent="0.2">
      <c r="A846" s="313"/>
      <c r="B846" s="314"/>
      <c r="C846" s="36"/>
      <c r="D846" s="315"/>
      <c r="E846" s="316"/>
      <c r="F846" s="316"/>
      <c r="G846" s="316"/>
      <c r="H846" s="316"/>
      <c r="I846" s="316"/>
      <c r="J846" s="317"/>
      <c r="K846" s="36"/>
      <c r="L846" s="318"/>
      <c r="M846" s="319"/>
      <c r="N846" s="320"/>
      <c r="O846" s="321"/>
      <c r="P846" s="319"/>
      <c r="Q846" s="322"/>
      <c r="R846" s="323"/>
      <c r="S846" s="323"/>
      <c r="T846" s="323"/>
      <c r="U846" s="323"/>
      <c r="V846" s="323"/>
      <c r="W846" s="324"/>
      <c r="X846" s="324"/>
      <c r="Y846" s="36"/>
      <c r="Z846" s="325"/>
      <c r="AA846" s="325"/>
    </row>
    <row r="847" spans="1:27" ht="38.1" customHeight="1" x14ac:dyDescent="0.2">
      <c r="A847" s="313"/>
      <c r="B847" s="314"/>
      <c r="C847" s="36"/>
      <c r="D847" s="315"/>
      <c r="E847" s="316"/>
      <c r="F847" s="316"/>
      <c r="G847" s="316"/>
      <c r="H847" s="316"/>
      <c r="I847" s="316"/>
      <c r="J847" s="317"/>
      <c r="K847" s="36"/>
      <c r="L847" s="318"/>
      <c r="M847" s="319"/>
      <c r="N847" s="320"/>
      <c r="O847" s="321"/>
      <c r="P847" s="319"/>
      <c r="Q847" s="322"/>
      <c r="R847" s="323"/>
      <c r="S847" s="323"/>
      <c r="T847" s="323"/>
      <c r="U847" s="323"/>
      <c r="V847" s="323"/>
      <c r="W847" s="324"/>
      <c r="X847" s="324"/>
      <c r="Y847" s="36"/>
      <c r="Z847" s="325"/>
      <c r="AA847" s="325"/>
    </row>
    <row r="848" spans="1:27" ht="38.1" customHeight="1" x14ac:dyDescent="0.2">
      <c r="A848" s="313"/>
      <c r="B848" s="314"/>
      <c r="C848" s="36"/>
      <c r="D848" s="315"/>
      <c r="E848" s="316"/>
      <c r="F848" s="316"/>
      <c r="G848" s="316"/>
      <c r="H848" s="316"/>
      <c r="I848" s="316"/>
      <c r="J848" s="317"/>
      <c r="K848" s="36"/>
      <c r="L848" s="318"/>
      <c r="M848" s="319"/>
      <c r="N848" s="320"/>
      <c r="O848" s="321"/>
      <c r="P848" s="319"/>
      <c r="Q848" s="322"/>
      <c r="R848" s="323"/>
      <c r="S848" s="323"/>
      <c r="T848" s="323"/>
      <c r="U848" s="323"/>
      <c r="V848" s="323"/>
      <c r="W848" s="324"/>
      <c r="X848" s="324"/>
      <c r="Y848" s="36"/>
      <c r="Z848" s="325"/>
      <c r="AA848" s="325"/>
    </row>
    <row r="849" spans="1:27" ht="38.1" customHeight="1" x14ac:dyDescent="0.2">
      <c r="A849" s="313"/>
      <c r="B849" s="314"/>
      <c r="C849" s="36"/>
      <c r="D849" s="315"/>
      <c r="E849" s="316"/>
      <c r="F849" s="316"/>
      <c r="G849" s="316"/>
      <c r="H849" s="316"/>
      <c r="I849" s="316"/>
      <c r="J849" s="317"/>
      <c r="K849" s="36"/>
      <c r="L849" s="318"/>
      <c r="M849" s="319"/>
      <c r="N849" s="320"/>
      <c r="O849" s="321"/>
      <c r="P849" s="319"/>
      <c r="Q849" s="322"/>
      <c r="R849" s="323"/>
      <c r="S849" s="323"/>
      <c r="T849" s="323"/>
      <c r="U849" s="323"/>
      <c r="V849" s="323"/>
      <c r="W849" s="324"/>
      <c r="X849" s="324"/>
      <c r="Y849" s="36"/>
      <c r="Z849" s="325"/>
      <c r="AA849" s="325"/>
    </row>
    <row r="850" spans="1:27" ht="38.1" customHeight="1" thickBot="1" x14ac:dyDescent="0.25">
      <c r="A850" s="313"/>
      <c r="B850" s="314"/>
      <c r="C850" s="37"/>
      <c r="D850" s="332"/>
      <c r="E850" s="333"/>
      <c r="F850" s="333"/>
      <c r="G850" s="333"/>
      <c r="H850" s="333"/>
      <c r="I850" s="333"/>
      <c r="J850" s="334"/>
      <c r="K850" s="37"/>
      <c r="L850" s="335"/>
      <c r="M850" s="336"/>
      <c r="N850" s="337"/>
      <c r="O850" s="338"/>
      <c r="P850" s="339"/>
      <c r="Q850" s="340"/>
      <c r="R850" s="341"/>
      <c r="S850" s="341"/>
      <c r="T850" s="341"/>
      <c r="U850" s="341"/>
      <c r="V850" s="341"/>
      <c r="W850" s="342"/>
      <c r="X850" s="342"/>
      <c r="Y850" s="35"/>
      <c r="Z850" s="343"/>
      <c r="AA850" s="343"/>
    </row>
    <row r="851" spans="1:27" ht="39" customHeight="1" thickTop="1" thickBot="1" x14ac:dyDescent="0.25">
      <c r="A851" s="71"/>
      <c r="B851" s="38"/>
      <c r="C851" s="38"/>
      <c r="D851" s="38"/>
      <c r="E851" s="39"/>
      <c r="J851" s="39"/>
      <c r="N851" s="283" t="s">
        <v>136</v>
      </c>
      <c r="O851" s="284"/>
      <c r="P851" s="284"/>
      <c r="Q851" s="285"/>
      <c r="R851" s="286">
        <f>SUM(R845:V850)</f>
        <v>0</v>
      </c>
      <c r="S851" s="286"/>
      <c r="T851" s="286"/>
      <c r="U851" s="286"/>
      <c r="V851" s="286"/>
      <c r="W851" s="287" t="s">
        <v>8</v>
      </c>
      <c r="X851" s="287"/>
      <c r="Y851" s="288">
        <f>SUM(Y852:AA854)</f>
        <v>0</v>
      </c>
      <c r="Z851" s="288"/>
      <c r="AA851" s="289"/>
    </row>
    <row r="852" spans="1:27" ht="27" customHeight="1" thickTop="1" x14ac:dyDescent="0.2">
      <c r="A852" s="71"/>
      <c r="B852" s="38"/>
      <c r="C852" s="38"/>
      <c r="D852" s="38"/>
      <c r="E852" s="39"/>
      <c r="J852" s="39"/>
      <c r="N852" s="290" t="s">
        <v>134</v>
      </c>
      <c r="O852" s="291"/>
      <c r="P852" s="291"/>
      <c r="Q852" s="292"/>
      <c r="R852" s="293">
        <f>SUMIF(W845:X850,10%,R845:V850)</f>
        <v>0</v>
      </c>
      <c r="S852" s="293"/>
      <c r="T852" s="293"/>
      <c r="U852" s="293"/>
      <c r="V852" s="293"/>
      <c r="W852" s="294" t="s">
        <v>8</v>
      </c>
      <c r="X852" s="294"/>
      <c r="Y852" s="327">
        <f>ROUND(R852*10%,0)</f>
        <v>0</v>
      </c>
      <c r="Z852" s="327"/>
      <c r="AA852" s="328"/>
    </row>
    <row r="853" spans="1:27" ht="27" customHeight="1" x14ac:dyDescent="0.2">
      <c r="D853" s="38"/>
      <c r="E853" s="39"/>
      <c r="J853" s="39"/>
      <c r="N853" s="299" t="s">
        <v>135</v>
      </c>
      <c r="O853" s="300"/>
      <c r="P853" s="300"/>
      <c r="Q853" s="301"/>
      <c r="R853" s="302">
        <f>SUMIF(W845:X850,8%,R845:V850)</f>
        <v>0</v>
      </c>
      <c r="S853" s="303"/>
      <c r="T853" s="303"/>
      <c r="U853" s="303"/>
      <c r="V853" s="304"/>
      <c r="W853" s="305" t="s">
        <v>8</v>
      </c>
      <c r="X853" s="306"/>
      <c r="Y853" s="329">
        <f>ROUND(R853*8%,0)</f>
        <v>0</v>
      </c>
      <c r="Z853" s="330"/>
      <c r="AA853" s="331"/>
    </row>
    <row r="854" spans="1:27" ht="27" customHeight="1" x14ac:dyDescent="0.2">
      <c r="D854" s="38"/>
      <c r="E854" s="39"/>
      <c r="J854" s="39"/>
      <c r="N854" s="310" t="s">
        <v>149</v>
      </c>
      <c r="O854" s="311"/>
      <c r="P854" s="311"/>
      <c r="Q854" s="312"/>
      <c r="R854" s="307">
        <f>SUMIF(W845:X850,0%,R845:V850)</f>
        <v>0</v>
      </c>
      <c r="S854" s="308"/>
      <c r="T854" s="308"/>
      <c r="U854" s="308"/>
      <c r="V854" s="309"/>
    </row>
    <row r="855" spans="1:27" ht="20.100000000000001" customHeight="1" x14ac:dyDescent="0.2">
      <c r="A855" s="297" t="s">
        <v>140</v>
      </c>
      <c r="B855" s="297"/>
      <c r="C855" s="297"/>
      <c r="D855" s="38"/>
      <c r="E855" s="39"/>
      <c r="J855" s="39"/>
      <c r="N855" s="40"/>
      <c r="O855" s="40"/>
      <c r="P855" s="40"/>
      <c r="Q855" s="326" t="str">
        <f>IF(ROUNDUP(R852*0.1,0)=Y852,IF(ROUNDUP(R853*0.08,0)=Y853," ",IF(ROUND(R853*0.08,0)=Y853," ",IF(ROUNDDOWN(R853*0.08,0)=Y853," ","消費税額を複数回端数処理されています。
必ずインボイス(納品書等)を添付して提出ください。"))),IF(ROUND(R852*0.1,0)=Y852,IF(ROUNDUP(R853*0.08,0)=Y853," ",IF(ROUND(R853*0.08,0)=Y853," ",IF(ROUNDDOWN(R853*0.08,0)=Y853," ","消費税額を複数回端数処理されています。
必ずインボイス(納品書等)を添付して提出ください。"))),IF(ROUNDDOWN(R852*0.1,0)=Y852,IF(ROUNDUP(R853*0.08,0)=Y853," ",IF(ROUND(R853*0.08,0)=Y853," ",IF(ROUNDDOWN(R853*0.08,0)=Y853,"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855" s="326"/>
      <c r="S855" s="326"/>
      <c r="T855" s="326"/>
      <c r="U855" s="326"/>
      <c r="V855" s="326"/>
      <c r="W855" s="326"/>
      <c r="X855" s="326"/>
      <c r="Y855" s="326"/>
      <c r="Z855" s="326"/>
      <c r="AA855" s="41"/>
    </row>
    <row r="856" spans="1:27" ht="20.100000000000001" customHeight="1" x14ac:dyDescent="0.2">
      <c r="A856" s="43" t="s">
        <v>142</v>
      </c>
      <c r="D856" s="44"/>
      <c r="E856" s="39"/>
      <c r="F856" s="39"/>
      <c r="G856" s="45"/>
      <c r="H856" s="46"/>
      <c r="I856" s="45"/>
      <c r="J856" s="46"/>
      <c r="K856" s="45"/>
      <c r="L856" s="45"/>
      <c r="M856" s="46"/>
      <c r="Q856" s="326"/>
      <c r="R856" s="326"/>
      <c r="S856" s="326"/>
      <c r="T856" s="326"/>
      <c r="U856" s="326"/>
      <c r="V856" s="326"/>
      <c r="W856" s="326"/>
      <c r="X856" s="326"/>
      <c r="Y856" s="326"/>
      <c r="Z856" s="326"/>
      <c r="AA856" s="49"/>
    </row>
    <row r="857" spans="1:27" ht="20.100000000000001" customHeight="1" x14ac:dyDescent="0.15">
      <c r="A857" s="43" t="s">
        <v>143</v>
      </c>
      <c r="B857" s="50"/>
      <c r="C857" s="50"/>
      <c r="D857" s="50"/>
      <c r="E857" s="51"/>
      <c r="F857" s="51"/>
      <c r="G857" s="51"/>
      <c r="H857" s="51"/>
      <c r="M857" s="52"/>
      <c r="Q857" s="326"/>
      <c r="R857" s="326"/>
      <c r="S857" s="326"/>
      <c r="T857" s="326"/>
      <c r="U857" s="326"/>
      <c r="V857" s="326"/>
      <c r="W857" s="326"/>
      <c r="X857" s="326"/>
      <c r="Y857" s="326"/>
      <c r="Z857" s="326"/>
    </row>
    <row r="858" spans="1:27" ht="20.100000000000001" customHeight="1" x14ac:dyDescent="0.15">
      <c r="A858" s="43" t="s">
        <v>141</v>
      </c>
      <c r="B858" s="50"/>
      <c r="C858" s="50"/>
      <c r="D858" s="50"/>
      <c r="E858" s="51"/>
      <c r="F858" s="51"/>
      <c r="G858" s="51"/>
      <c r="H858" s="51"/>
      <c r="M858" s="52"/>
      <c r="R858" s="298" t="s">
        <v>35</v>
      </c>
      <c r="S858" s="298"/>
      <c r="T858" s="298"/>
      <c r="U858" s="298" t="s">
        <v>10</v>
      </c>
      <c r="V858" s="298"/>
      <c r="W858" s="298"/>
      <c r="X858" s="298" t="s">
        <v>11</v>
      </c>
      <c r="Y858" s="298"/>
      <c r="Z858" s="298"/>
    </row>
    <row r="859" spans="1:27" ht="20.100000000000001" customHeight="1" x14ac:dyDescent="0.15">
      <c r="A859" s="43" t="s">
        <v>131</v>
      </c>
      <c r="B859" s="50"/>
      <c r="C859" s="50"/>
      <c r="D859" s="50"/>
      <c r="E859" s="51"/>
      <c r="F859" s="51"/>
      <c r="G859" s="51"/>
      <c r="H859" s="51"/>
      <c r="M859" s="52"/>
      <c r="R859" s="298"/>
      <c r="S859" s="298"/>
      <c r="T859" s="298"/>
      <c r="U859" s="298"/>
      <c r="V859" s="298"/>
      <c r="W859" s="298"/>
      <c r="X859" s="298"/>
      <c r="Y859" s="298"/>
      <c r="Z859" s="298"/>
    </row>
    <row r="860" spans="1:27" ht="20.100000000000001" customHeight="1" x14ac:dyDescent="0.15">
      <c r="A860" s="43" t="s">
        <v>145</v>
      </c>
      <c r="B860" s="50"/>
      <c r="C860" s="50"/>
      <c r="D860" s="50"/>
      <c r="E860" s="51"/>
      <c r="F860" s="51"/>
      <c r="G860" s="51"/>
      <c r="H860" s="51"/>
      <c r="M860" s="52"/>
      <c r="R860" s="298"/>
      <c r="S860" s="298"/>
      <c r="T860" s="298"/>
      <c r="U860" s="298"/>
      <c r="V860" s="298"/>
      <c r="W860" s="298"/>
      <c r="X860" s="298"/>
      <c r="Y860" s="298"/>
      <c r="Z860" s="298"/>
    </row>
    <row r="861" spans="1:27" ht="20.100000000000001" customHeight="1" x14ac:dyDescent="0.15">
      <c r="A861" s="83" t="s">
        <v>144</v>
      </c>
      <c r="R861" s="298"/>
      <c r="S861" s="298"/>
      <c r="T861" s="298"/>
      <c r="U861" s="298"/>
      <c r="V861" s="298"/>
      <c r="W861" s="298"/>
      <c r="X861" s="298"/>
      <c r="Y861" s="298"/>
      <c r="Z861" s="298"/>
    </row>
    <row r="862" spans="1:27" ht="24" customHeight="1" x14ac:dyDescent="0.2">
      <c r="AA862" s="84"/>
    </row>
    <row r="863" spans="1:27" ht="20.100000000000001" customHeight="1" x14ac:dyDescent="0.2">
      <c r="AA863" s="82" t="str">
        <f>IF(D877="",IF(D871="",IF(R877="","","pageplus"),"pageplus"),"pageplus")</f>
        <v/>
      </c>
    </row>
    <row r="864" spans="1:27" ht="39.9" customHeight="1" x14ac:dyDescent="0.2">
      <c r="A864" s="205" t="s">
        <v>31</v>
      </c>
      <c r="B864" s="205"/>
      <c r="C864" s="205"/>
      <c r="D864" s="205"/>
      <c r="E864" s="205"/>
      <c r="F864" s="205"/>
      <c r="G864" s="205"/>
      <c r="H864" s="205"/>
      <c r="I864" s="205"/>
      <c r="J864" s="205"/>
      <c r="K864" s="205"/>
      <c r="L864" s="205"/>
      <c r="M864" s="205"/>
      <c r="N864" s="205"/>
      <c r="O864" s="205"/>
      <c r="P864" s="205"/>
      <c r="Q864" s="205"/>
      <c r="R864" s="205"/>
      <c r="S864" s="205"/>
      <c r="T864" s="205"/>
      <c r="U864" s="205"/>
      <c r="V864" s="205"/>
      <c r="W864" s="205"/>
      <c r="X864" s="205"/>
      <c r="Y864" s="205"/>
      <c r="Z864" s="205"/>
      <c r="AA864" s="205"/>
    </row>
    <row r="865" spans="1:27" ht="24.9" customHeight="1" x14ac:dyDescent="0.2">
      <c r="A865" s="90" t="s">
        <v>183</v>
      </c>
      <c r="B865" s="90"/>
      <c r="C865" s="90"/>
      <c r="D865" s="90"/>
      <c r="E865" s="90"/>
      <c r="F865" s="90"/>
      <c r="G865" s="90"/>
      <c r="H865" s="89"/>
      <c r="J865" s="65"/>
      <c r="K865" s="65"/>
      <c r="L865" s="65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86">
        <f>AA833+1</f>
        <v>26</v>
      </c>
    </row>
    <row r="866" spans="1:27" ht="24.9" customHeight="1" x14ac:dyDescent="0.2">
      <c r="A866" s="6"/>
      <c r="Q866" s="124" t="s">
        <v>0</v>
      </c>
      <c r="R866" s="125"/>
      <c r="S866" s="125"/>
      <c r="T866" s="126"/>
      <c r="U866" s="212" t="str">
        <f>IF($U$7="","",$U$7)</f>
        <v/>
      </c>
      <c r="V866" s="127"/>
      <c r="W866" s="127"/>
      <c r="X866" s="127"/>
      <c r="Y866" s="127"/>
      <c r="Z866" s="127"/>
      <c r="AA866" s="128"/>
    </row>
    <row r="867" spans="1:27" ht="24.9" customHeight="1" x14ac:dyDescent="0.2">
      <c r="A867" s="206" t="str">
        <f>IF($A$10="","",$A$10)</f>
        <v/>
      </c>
      <c r="B867" s="207"/>
      <c r="C867" s="208"/>
      <c r="D867" s="67" t="s">
        <v>41</v>
      </c>
      <c r="E867" s="209" t="str">
        <f>IF($E$10="","",$E$10)</f>
        <v/>
      </c>
      <c r="F867" s="210"/>
      <c r="G867" s="210"/>
      <c r="H867" s="210"/>
      <c r="I867" s="211"/>
      <c r="Q867" s="213" t="s">
        <v>126</v>
      </c>
      <c r="R867" s="214"/>
      <c r="S867" s="214"/>
      <c r="T867" s="215"/>
      <c r="U867" s="219" t="str">
        <f>IF($U$8="","",$U$8)</f>
        <v/>
      </c>
      <c r="V867" s="129"/>
      <c r="W867" s="129"/>
      <c r="X867" s="129"/>
      <c r="Y867" s="129"/>
      <c r="Z867" s="129"/>
      <c r="AA867" s="130"/>
    </row>
    <row r="868" spans="1:27" ht="16.5" customHeight="1" x14ac:dyDescent="0.2">
      <c r="A868" s="51"/>
      <c r="B868" s="52"/>
      <c r="C868" s="52"/>
      <c r="D868" s="52"/>
      <c r="E868" s="51"/>
      <c r="F868" s="51"/>
      <c r="G868" s="51"/>
      <c r="H868" s="51"/>
      <c r="I868" s="51"/>
      <c r="J868" s="51"/>
      <c r="K868" s="51"/>
      <c r="L868" s="51"/>
      <c r="M868" s="70"/>
      <c r="Q868" s="216"/>
      <c r="R868" s="217"/>
      <c r="S868" s="217"/>
      <c r="T868" s="218"/>
      <c r="U868" s="220" t="s">
        <v>138</v>
      </c>
      <c r="V868" s="131"/>
      <c r="W868" s="131"/>
      <c r="X868" s="131"/>
      <c r="Y868" s="131"/>
      <c r="Z868" s="131"/>
      <c r="AA868" s="132"/>
    </row>
    <row r="869" spans="1:27" ht="15.75" customHeight="1" x14ac:dyDescent="0.2">
      <c r="A869" s="51"/>
      <c r="B869" s="70"/>
      <c r="C869" s="70"/>
      <c r="D869" s="70"/>
      <c r="E869" s="71"/>
      <c r="F869" s="71"/>
      <c r="G869" s="51"/>
      <c r="H869" s="71"/>
      <c r="I869" s="71"/>
      <c r="J869" s="71"/>
      <c r="K869" s="71"/>
      <c r="L869" s="71"/>
      <c r="M869" s="70"/>
      <c r="R869" s="2"/>
      <c r="T869" s="2"/>
      <c r="U869" s="2"/>
      <c r="V869" s="2"/>
      <c r="W869" s="2"/>
      <c r="Y869" s="2"/>
      <c r="Z869" s="2"/>
    </row>
    <row r="870" spans="1:27" ht="24.9" customHeight="1" x14ac:dyDescent="0.2">
      <c r="A870" s="191" t="s">
        <v>1</v>
      </c>
      <c r="B870" s="192"/>
      <c r="C870" s="192"/>
      <c r="D870" s="363"/>
      <c r="E870" s="364"/>
      <c r="F870" s="364"/>
      <c r="G870" s="364"/>
      <c r="H870" s="364"/>
      <c r="I870" s="364"/>
      <c r="J870" s="364"/>
      <c r="K870" s="364"/>
      <c r="L870" s="364"/>
      <c r="M870" s="365"/>
      <c r="N870" s="18"/>
      <c r="O870" s="72" t="s">
        <v>36</v>
      </c>
      <c r="P870" s="73"/>
      <c r="Q870" s="196" t="str">
        <f>IF($Q$12="","",$Q$12)</f>
        <v/>
      </c>
      <c r="R870" s="133"/>
      <c r="S870" s="133"/>
      <c r="T870" s="133"/>
      <c r="U870" s="133"/>
      <c r="V870" s="133"/>
      <c r="W870" s="133"/>
      <c r="X870" s="133"/>
      <c r="Y870" s="133"/>
      <c r="Z870" s="133"/>
      <c r="AA870" s="11"/>
    </row>
    <row r="871" spans="1:27" ht="24.9" customHeight="1" x14ac:dyDescent="0.2">
      <c r="A871" s="191" t="s">
        <v>32</v>
      </c>
      <c r="B871" s="192"/>
      <c r="C871" s="192"/>
      <c r="D871" s="357"/>
      <c r="E871" s="358"/>
      <c r="F871" s="358"/>
      <c r="G871" s="358"/>
      <c r="H871" s="358"/>
      <c r="I871" s="358"/>
      <c r="J871" s="358"/>
      <c r="K871" s="358"/>
      <c r="L871" s="358"/>
      <c r="M871" s="359"/>
      <c r="N871" s="18"/>
      <c r="O871" s="72" t="s">
        <v>37</v>
      </c>
      <c r="P871" s="73"/>
      <c r="Q871" s="203" t="str">
        <f>IF($Q$13="","",$Q$13)</f>
        <v/>
      </c>
      <c r="R871" s="136"/>
      <c r="S871" s="136"/>
      <c r="T871" s="136"/>
      <c r="U871" s="136"/>
      <c r="V871" s="136"/>
      <c r="W871" s="136"/>
      <c r="X871" s="136"/>
      <c r="Y871" s="136"/>
      <c r="Z871" s="136"/>
      <c r="AA871" s="12"/>
    </row>
    <row r="872" spans="1:27" ht="24.9" customHeight="1" x14ac:dyDescent="0.2">
      <c r="A872" s="191"/>
      <c r="B872" s="192"/>
      <c r="C872" s="192"/>
      <c r="D872" s="357"/>
      <c r="E872" s="358"/>
      <c r="F872" s="358"/>
      <c r="G872" s="358"/>
      <c r="H872" s="358"/>
      <c r="I872" s="358"/>
      <c r="J872" s="358"/>
      <c r="K872" s="358"/>
      <c r="L872" s="358"/>
      <c r="M872" s="359"/>
      <c r="N872" s="18"/>
      <c r="O872" s="72" t="s">
        <v>2</v>
      </c>
      <c r="P872" s="73"/>
      <c r="Q872" s="203" t="str">
        <f>IF($Q$14="","",$Q$14)</f>
        <v/>
      </c>
      <c r="R872" s="136"/>
      <c r="S872" s="136"/>
      <c r="T872" s="136"/>
      <c r="U872" s="136"/>
      <c r="V872" s="136"/>
      <c r="W872" s="136"/>
      <c r="X872" s="136"/>
      <c r="Y872" s="136"/>
      <c r="Z872" s="136"/>
      <c r="AA872" s="20" t="s">
        <v>16</v>
      </c>
    </row>
    <row r="873" spans="1:27" ht="24.9" customHeight="1" x14ac:dyDescent="0.2">
      <c r="A873" s="191"/>
      <c r="B873" s="192"/>
      <c r="C873" s="192"/>
      <c r="D873" s="360"/>
      <c r="E873" s="361"/>
      <c r="F873" s="361"/>
      <c r="G873" s="361"/>
      <c r="H873" s="361"/>
      <c r="I873" s="361"/>
      <c r="J873" s="361"/>
      <c r="K873" s="361"/>
      <c r="L873" s="361"/>
      <c r="M873" s="362"/>
      <c r="N873" s="18"/>
      <c r="O873" s="72" t="s">
        <v>3</v>
      </c>
      <c r="P873" s="73"/>
      <c r="Q873" s="204" t="str">
        <f>IF($Q$15="","",$Q$15)</f>
        <v/>
      </c>
      <c r="R873" s="145"/>
      <c r="S873" s="145"/>
      <c r="T873" s="145"/>
      <c r="U873" s="145"/>
      <c r="V873" s="145"/>
      <c r="W873" s="145"/>
      <c r="X873" s="145"/>
      <c r="Y873" s="145"/>
      <c r="Z873" s="145"/>
      <c r="AA873" s="14"/>
    </row>
    <row r="874" spans="1:27" ht="20.100000000000001" customHeight="1" x14ac:dyDescent="0.2">
      <c r="A874" s="71"/>
      <c r="B874" s="70"/>
      <c r="C874" s="70"/>
      <c r="D874" s="70"/>
      <c r="E874" s="71"/>
      <c r="F874" s="71"/>
      <c r="G874" s="71"/>
      <c r="H874" s="71"/>
      <c r="I874" s="71"/>
      <c r="J874" s="71"/>
      <c r="K874" s="71"/>
      <c r="L874" s="71"/>
      <c r="M874" s="70"/>
    </row>
    <row r="875" spans="1:27" ht="24.9" customHeight="1" x14ac:dyDescent="0.2">
      <c r="A875" s="252" t="s">
        <v>4</v>
      </c>
      <c r="B875" s="253"/>
      <c r="C875" s="255" t="s">
        <v>33</v>
      </c>
      <c r="D875" s="257" t="s">
        <v>5</v>
      </c>
      <c r="E875" s="236"/>
      <c r="F875" s="236"/>
      <c r="G875" s="236"/>
      <c r="H875" s="236"/>
      <c r="I875" s="236"/>
      <c r="J875" s="237"/>
      <c r="K875" s="259" t="s">
        <v>34</v>
      </c>
      <c r="L875" s="261" t="s">
        <v>29</v>
      </c>
      <c r="M875" s="262"/>
      <c r="N875" s="263"/>
      <c r="O875" s="267" t="s">
        <v>157</v>
      </c>
      <c r="P875" s="262"/>
      <c r="Q875" s="268"/>
      <c r="R875" s="235" t="s">
        <v>30</v>
      </c>
      <c r="S875" s="235"/>
      <c r="T875" s="235"/>
      <c r="U875" s="235"/>
      <c r="V875" s="235"/>
      <c r="W875" s="235"/>
      <c r="X875" s="235"/>
      <c r="Y875" s="235"/>
      <c r="Z875" s="236" t="s">
        <v>9</v>
      </c>
      <c r="AA875" s="237"/>
    </row>
    <row r="876" spans="1:27" ht="24.9" customHeight="1" x14ac:dyDescent="0.2">
      <c r="A876" s="254"/>
      <c r="B876" s="239"/>
      <c r="C876" s="256"/>
      <c r="D876" s="258"/>
      <c r="E876" s="238"/>
      <c r="F876" s="238"/>
      <c r="G876" s="238"/>
      <c r="H876" s="238"/>
      <c r="I876" s="238"/>
      <c r="J876" s="239"/>
      <c r="K876" s="260"/>
      <c r="L876" s="264"/>
      <c r="M876" s="265"/>
      <c r="N876" s="266"/>
      <c r="O876" s="269"/>
      <c r="P876" s="265"/>
      <c r="Q876" s="270"/>
      <c r="R876" s="235" t="s">
        <v>13</v>
      </c>
      <c r="S876" s="235"/>
      <c r="T876" s="235"/>
      <c r="U876" s="235"/>
      <c r="V876" s="235"/>
      <c r="W876" s="235" t="s">
        <v>7</v>
      </c>
      <c r="X876" s="235"/>
      <c r="Y876" s="74" t="s">
        <v>128</v>
      </c>
      <c r="Z876" s="238"/>
      <c r="AA876" s="239"/>
    </row>
    <row r="877" spans="1:27" ht="38.1" customHeight="1" x14ac:dyDescent="0.2">
      <c r="A877" s="344"/>
      <c r="B877" s="345"/>
      <c r="C877" s="35"/>
      <c r="D877" s="346"/>
      <c r="E877" s="347"/>
      <c r="F877" s="347"/>
      <c r="G877" s="347"/>
      <c r="H877" s="347"/>
      <c r="I877" s="347"/>
      <c r="J877" s="348"/>
      <c r="K877" s="35"/>
      <c r="L877" s="349"/>
      <c r="M877" s="350"/>
      <c r="N877" s="351"/>
      <c r="O877" s="352"/>
      <c r="P877" s="350"/>
      <c r="Q877" s="353"/>
      <c r="R877" s="354"/>
      <c r="S877" s="354"/>
      <c r="T877" s="354"/>
      <c r="U877" s="354"/>
      <c r="V877" s="354"/>
      <c r="W877" s="355"/>
      <c r="X877" s="355"/>
      <c r="Y877" s="35"/>
      <c r="Z877" s="356"/>
      <c r="AA877" s="356"/>
    </row>
    <row r="878" spans="1:27" ht="38.1" customHeight="1" x14ac:dyDescent="0.2">
      <c r="A878" s="313"/>
      <c r="B878" s="314"/>
      <c r="C878" s="36"/>
      <c r="D878" s="315"/>
      <c r="E878" s="316"/>
      <c r="F878" s="316"/>
      <c r="G878" s="316"/>
      <c r="H878" s="316"/>
      <c r="I878" s="316"/>
      <c r="J878" s="317"/>
      <c r="K878" s="36"/>
      <c r="L878" s="318"/>
      <c r="M878" s="319"/>
      <c r="N878" s="320"/>
      <c r="O878" s="321"/>
      <c r="P878" s="319"/>
      <c r="Q878" s="322"/>
      <c r="R878" s="323"/>
      <c r="S878" s="323"/>
      <c r="T878" s="323"/>
      <c r="U878" s="323"/>
      <c r="V878" s="323"/>
      <c r="W878" s="324"/>
      <c r="X878" s="324"/>
      <c r="Y878" s="36"/>
      <c r="Z878" s="325"/>
      <c r="AA878" s="325"/>
    </row>
    <row r="879" spans="1:27" ht="38.1" customHeight="1" x14ac:dyDescent="0.2">
      <c r="A879" s="313"/>
      <c r="B879" s="314"/>
      <c r="C879" s="36"/>
      <c r="D879" s="315"/>
      <c r="E879" s="316"/>
      <c r="F879" s="316"/>
      <c r="G879" s="316"/>
      <c r="H879" s="316"/>
      <c r="I879" s="316"/>
      <c r="J879" s="317"/>
      <c r="K879" s="36"/>
      <c r="L879" s="318"/>
      <c r="M879" s="319"/>
      <c r="N879" s="320"/>
      <c r="O879" s="321"/>
      <c r="P879" s="319"/>
      <c r="Q879" s="322"/>
      <c r="R879" s="323"/>
      <c r="S879" s="323"/>
      <c r="T879" s="323"/>
      <c r="U879" s="323"/>
      <c r="V879" s="323"/>
      <c r="W879" s="324"/>
      <c r="X879" s="324"/>
      <c r="Y879" s="36"/>
      <c r="Z879" s="325"/>
      <c r="AA879" s="325"/>
    </row>
    <row r="880" spans="1:27" ht="38.1" customHeight="1" x14ac:dyDescent="0.2">
      <c r="A880" s="313"/>
      <c r="B880" s="314"/>
      <c r="C880" s="36"/>
      <c r="D880" s="315"/>
      <c r="E880" s="316"/>
      <c r="F880" s="316"/>
      <c r="G880" s="316"/>
      <c r="H880" s="316"/>
      <c r="I880" s="316"/>
      <c r="J880" s="317"/>
      <c r="K880" s="36"/>
      <c r="L880" s="318"/>
      <c r="M880" s="319"/>
      <c r="N880" s="320"/>
      <c r="O880" s="321"/>
      <c r="P880" s="319"/>
      <c r="Q880" s="322"/>
      <c r="R880" s="323"/>
      <c r="S880" s="323"/>
      <c r="T880" s="323"/>
      <c r="U880" s="323"/>
      <c r="V880" s="323"/>
      <c r="W880" s="324"/>
      <c r="X880" s="324"/>
      <c r="Y880" s="36"/>
      <c r="Z880" s="325"/>
      <c r="AA880" s="325"/>
    </row>
    <row r="881" spans="1:27" ht="38.1" customHeight="1" x14ac:dyDescent="0.2">
      <c r="A881" s="313"/>
      <c r="B881" s="314"/>
      <c r="C881" s="36"/>
      <c r="D881" s="315"/>
      <c r="E881" s="316"/>
      <c r="F881" s="316"/>
      <c r="G881" s="316"/>
      <c r="H881" s="316"/>
      <c r="I881" s="316"/>
      <c r="J881" s="317"/>
      <c r="K881" s="36"/>
      <c r="L881" s="318"/>
      <c r="M881" s="319"/>
      <c r="N881" s="320"/>
      <c r="O881" s="321"/>
      <c r="P881" s="319"/>
      <c r="Q881" s="322"/>
      <c r="R881" s="323"/>
      <c r="S881" s="323"/>
      <c r="T881" s="323"/>
      <c r="U881" s="323"/>
      <c r="V881" s="323"/>
      <c r="W881" s="324"/>
      <c r="X881" s="324"/>
      <c r="Y881" s="36"/>
      <c r="Z881" s="325"/>
      <c r="AA881" s="325"/>
    </row>
    <row r="882" spans="1:27" ht="38.1" customHeight="1" thickBot="1" x14ac:dyDescent="0.25">
      <c r="A882" s="313"/>
      <c r="B882" s="314"/>
      <c r="C882" s="37"/>
      <c r="D882" s="332"/>
      <c r="E882" s="333"/>
      <c r="F882" s="333"/>
      <c r="G882" s="333"/>
      <c r="H882" s="333"/>
      <c r="I882" s="333"/>
      <c r="J882" s="334"/>
      <c r="K882" s="37"/>
      <c r="L882" s="335"/>
      <c r="M882" s="336"/>
      <c r="N882" s="337"/>
      <c r="O882" s="338"/>
      <c r="P882" s="339"/>
      <c r="Q882" s="340"/>
      <c r="R882" s="341"/>
      <c r="S882" s="341"/>
      <c r="T882" s="341"/>
      <c r="U882" s="341"/>
      <c r="V882" s="341"/>
      <c r="W882" s="342"/>
      <c r="X882" s="342"/>
      <c r="Y882" s="35"/>
      <c r="Z882" s="343"/>
      <c r="AA882" s="343"/>
    </row>
    <row r="883" spans="1:27" ht="39" customHeight="1" thickTop="1" thickBot="1" x14ac:dyDescent="0.25">
      <c r="A883" s="71"/>
      <c r="B883" s="38"/>
      <c r="C883" s="38"/>
      <c r="D883" s="38"/>
      <c r="E883" s="39"/>
      <c r="J883" s="39"/>
      <c r="N883" s="283" t="s">
        <v>136</v>
      </c>
      <c r="O883" s="284"/>
      <c r="P883" s="284"/>
      <c r="Q883" s="285"/>
      <c r="R883" s="286">
        <f>SUM(R877:V882)</f>
        <v>0</v>
      </c>
      <c r="S883" s="286"/>
      <c r="T883" s="286"/>
      <c r="U883" s="286"/>
      <c r="V883" s="286"/>
      <c r="W883" s="287" t="s">
        <v>8</v>
      </c>
      <c r="X883" s="287"/>
      <c r="Y883" s="288">
        <f>SUM(Y884:AA886)</f>
        <v>0</v>
      </c>
      <c r="Z883" s="288"/>
      <c r="AA883" s="289"/>
    </row>
    <row r="884" spans="1:27" ht="27" customHeight="1" thickTop="1" x14ac:dyDescent="0.2">
      <c r="A884" s="71"/>
      <c r="B884" s="38"/>
      <c r="C884" s="38"/>
      <c r="D884" s="38"/>
      <c r="E884" s="39"/>
      <c r="J884" s="39"/>
      <c r="N884" s="290" t="s">
        <v>134</v>
      </c>
      <c r="O884" s="291"/>
      <c r="P884" s="291"/>
      <c r="Q884" s="292"/>
      <c r="R884" s="293">
        <f>SUMIF(W877:X882,10%,R877:V882)</f>
        <v>0</v>
      </c>
      <c r="S884" s="293"/>
      <c r="T884" s="293"/>
      <c r="U884" s="293"/>
      <c r="V884" s="293"/>
      <c r="W884" s="294" t="s">
        <v>8</v>
      </c>
      <c r="X884" s="294"/>
      <c r="Y884" s="327">
        <f>ROUND(R884*10%,0)</f>
        <v>0</v>
      </c>
      <c r="Z884" s="327"/>
      <c r="AA884" s="328"/>
    </row>
    <row r="885" spans="1:27" ht="27" customHeight="1" x14ac:dyDescent="0.2">
      <c r="D885" s="38"/>
      <c r="E885" s="39"/>
      <c r="J885" s="39"/>
      <c r="N885" s="299" t="s">
        <v>135</v>
      </c>
      <c r="O885" s="300"/>
      <c r="P885" s="300"/>
      <c r="Q885" s="301"/>
      <c r="R885" s="302">
        <f>SUMIF(W877:X882,8%,R877:V882)</f>
        <v>0</v>
      </c>
      <c r="S885" s="303"/>
      <c r="T885" s="303"/>
      <c r="U885" s="303"/>
      <c r="V885" s="304"/>
      <c r="W885" s="305" t="s">
        <v>8</v>
      </c>
      <c r="X885" s="306"/>
      <c r="Y885" s="329">
        <f>ROUND(R885*8%,0)</f>
        <v>0</v>
      </c>
      <c r="Z885" s="330"/>
      <c r="AA885" s="331"/>
    </row>
    <row r="886" spans="1:27" ht="27" customHeight="1" x14ac:dyDescent="0.2">
      <c r="D886" s="38"/>
      <c r="E886" s="39"/>
      <c r="J886" s="39"/>
      <c r="N886" s="310" t="s">
        <v>149</v>
      </c>
      <c r="O886" s="311"/>
      <c r="P886" s="311"/>
      <c r="Q886" s="312"/>
      <c r="R886" s="307">
        <f>SUMIF(W877:X882,0%,R877:V882)</f>
        <v>0</v>
      </c>
      <c r="S886" s="308"/>
      <c r="T886" s="308"/>
      <c r="U886" s="308"/>
      <c r="V886" s="309"/>
    </row>
    <row r="887" spans="1:27" ht="20.100000000000001" customHeight="1" x14ac:dyDescent="0.2">
      <c r="A887" s="297" t="s">
        <v>140</v>
      </c>
      <c r="B887" s="297"/>
      <c r="C887" s="297"/>
      <c r="D887" s="38"/>
      <c r="E887" s="39"/>
      <c r="J887" s="39"/>
      <c r="N887" s="40"/>
      <c r="O887" s="40"/>
      <c r="P887" s="40"/>
      <c r="Q887" s="326" t="str">
        <f>IF(ROUNDUP(R884*0.1,0)=Y884,IF(ROUNDUP(R885*0.08,0)=Y885," ",IF(ROUND(R885*0.08,0)=Y885," ",IF(ROUNDDOWN(R885*0.08,0)=Y885," ","消費税額を複数回端数処理されています。
必ずインボイス(納品書等)を添付して提出ください。"))),IF(ROUND(R884*0.1,0)=Y884,IF(ROUNDUP(R885*0.08,0)=Y885," ",IF(ROUND(R885*0.08,0)=Y885," ",IF(ROUNDDOWN(R885*0.08,0)=Y885," ","消費税額を複数回端数処理されています。
必ずインボイス(納品書等)を添付して提出ください。"))),IF(ROUNDDOWN(R884*0.1,0)=Y884,IF(ROUNDUP(R885*0.08,0)=Y885," ",IF(ROUND(R885*0.08,0)=Y885," ",IF(ROUNDDOWN(R885*0.08,0)=Y885,"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887" s="326"/>
      <c r="S887" s="326"/>
      <c r="T887" s="326"/>
      <c r="U887" s="326"/>
      <c r="V887" s="326"/>
      <c r="W887" s="326"/>
      <c r="X887" s="326"/>
      <c r="Y887" s="326"/>
      <c r="Z887" s="326"/>
      <c r="AA887" s="41"/>
    </row>
    <row r="888" spans="1:27" ht="20.100000000000001" customHeight="1" x14ac:dyDescent="0.2">
      <c r="A888" s="43" t="s">
        <v>142</v>
      </c>
      <c r="D888" s="44"/>
      <c r="E888" s="39"/>
      <c r="F888" s="39"/>
      <c r="G888" s="45"/>
      <c r="H888" s="46"/>
      <c r="I888" s="45"/>
      <c r="J888" s="46"/>
      <c r="K888" s="45"/>
      <c r="L888" s="45"/>
      <c r="M888" s="46"/>
      <c r="Q888" s="326"/>
      <c r="R888" s="326"/>
      <c r="S888" s="326"/>
      <c r="T888" s="326"/>
      <c r="U888" s="326"/>
      <c r="V888" s="326"/>
      <c r="W888" s="326"/>
      <c r="X888" s="326"/>
      <c r="Y888" s="326"/>
      <c r="Z888" s="326"/>
      <c r="AA888" s="49"/>
    </row>
    <row r="889" spans="1:27" ht="20.100000000000001" customHeight="1" x14ac:dyDescent="0.15">
      <c r="A889" s="43" t="s">
        <v>143</v>
      </c>
      <c r="B889" s="50"/>
      <c r="C889" s="50"/>
      <c r="D889" s="50"/>
      <c r="E889" s="51"/>
      <c r="F889" s="51"/>
      <c r="G889" s="51"/>
      <c r="H889" s="51"/>
      <c r="M889" s="52"/>
      <c r="Q889" s="326"/>
      <c r="R889" s="326"/>
      <c r="S889" s="326"/>
      <c r="T889" s="326"/>
      <c r="U889" s="326"/>
      <c r="V889" s="326"/>
      <c r="W889" s="326"/>
      <c r="X889" s="326"/>
      <c r="Y889" s="326"/>
      <c r="Z889" s="326"/>
    </row>
    <row r="890" spans="1:27" ht="20.100000000000001" customHeight="1" x14ac:dyDescent="0.15">
      <c r="A890" s="43" t="s">
        <v>141</v>
      </c>
      <c r="B890" s="50"/>
      <c r="C890" s="50"/>
      <c r="D890" s="50"/>
      <c r="E890" s="51"/>
      <c r="F890" s="51"/>
      <c r="G890" s="51"/>
      <c r="H890" s="51"/>
      <c r="M890" s="52"/>
      <c r="R890" s="298" t="s">
        <v>35</v>
      </c>
      <c r="S890" s="298"/>
      <c r="T890" s="298"/>
      <c r="U890" s="298" t="s">
        <v>10</v>
      </c>
      <c r="V890" s="298"/>
      <c r="W890" s="298"/>
      <c r="X890" s="298" t="s">
        <v>11</v>
      </c>
      <c r="Y890" s="298"/>
      <c r="Z890" s="298"/>
    </row>
    <row r="891" spans="1:27" ht="20.100000000000001" customHeight="1" x14ac:dyDescent="0.15">
      <c r="A891" s="43" t="s">
        <v>131</v>
      </c>
      <c r="B891" s="50"/>
      <c r="C891" s="50"/>
      <c r="D891" s="50"/>
      <c r="E891" s="51"/>
      <c r="F891" s="51"/>
      <c r="G891" s="51"/>
      <c r="H891" s="51"/>
      <c r="M891" s="52"/>
      <c r="R891" s="298"/>
      <c r="S891" s="298"/>
      <c r="T891" s="298"/>
      <c r="U891" s="298"/>
      <c r="V891" s="298"/>
      <c r="W891" s="298"/>
      <c r="X891" s="298"/>
      <c r="Y891" s="298"/>
      <c r="Z891" s="298"/>
    </row>
    <row r="892" spans="1:27" ht="20.100000000000001" customHeight="1" x14ac:dyDescent="0.15">
      <c r="A892" s="43" t="s">
        <v>145</v>
      </c>
      <c r="B892" s="50"/>
      <c r="C892" s="50"/>
      <c r="D892" s="50"/>
      <c r="E892" s="51"/>
      <c r="F892" s="51"/>
      <c r="G892" s="51"/>
      <c r="H892" s="51"/>
      <c r="M892" s="52"/>
      <c r="R892" s="298"/>
      <c r="S892" s="298"/>
      <c r="T892" s="298"/>
      <c r="U892" s="298"/>
      <c r="V892" s="298"/>
      <c r="W892" s="298"/>
      <c r="X892" s="298"/>
      <c r="Y892" s="298"/>
      <c r="Z892" s="298"/>
    </row>
    <row r="893" spans="1:27" ht="20.100000000000001" customHeight="1" x14ac:dyDescent="0.15">
      <c r="A893" s="83" t="s">
        <v>144</v>
      </c>
      <c r="R893" s="298"/>
      <c r="S893" s="298"/>
      <c r="T893" s="298"/>
      <c r="U893" s="298"/>
      <c r="V893" s="298"/>
      <c r="W893" s="298"/>
      <c r="X893" s="298"/>
      <c r="Y893" s="298"/>
      <c r="Z893" s="298"/>
    </row>
    <row r="894" spans="1:27" ht="24" customHeight="1" x14ac:dyDescent="0.2">
      <c r="AA894" s="84"/>
    </row>
    <row r="895" spans="1:27" ht="20.100000000000001" customHeight="1" x14ac:dyDescent="0.2">
      <c r="AA895" s="82" t="str">
        <f>IF(D909="",IF(D903="",IF(R909="","","pageplus"),"pageplus"),"pageplus")</f>
        <v/>
      </c>
    </row>
    <row r="896" spans="1:27" ht="39.9" customHeight="1" x14ac:dyDescent="0.2">
      <c r="A896" s="205" t="s">
        <v>31</v>
      </c>
      <c r="B896" s="205"/>
      <c r="C896" s="205"/>
      <c r="D896" s="205"/>
      <c r="E896" s="205"/>
      <c r="F896" s="205"/>
      <c r="G896" s="205"/>
      <c r="H896" s="205"/>
      <c r="I896" s="205"/>
      <c r="J896" s="205"/>
      <c r="K896" s="205"/>
      <c r="L896" s="205"/>
      <c r="M896" s="205"/>
      <c r="N896" s="205"/>
      <c r="O896" s="205"/>
      <c r="P896" s="205"/>
      <c r="Q896" s="205"/>
      <c r="R896" s="205"/>
      <c r="S896" s="205"/>
      <c r="T896" s="205"/>
      <c r="U896" s="205"/>
      <c r="V896" s="205"/>
      <c r="W896" s="205"/>
      <c r="X896" s="205"/>
      <c r="Y896" s="205"/>
      <c r="Z896" s="205"/>
      <c r="AA896" s="205"/>
    </row>
    <row r="897" spans="1:27" ht="24.9" customHeight="1" x14ac:dyDescent="0.2">
      <c r="A897" s="90" t="s">
        <v>183</v>
      </c>
      <c r="B897" s="90"/>
      <c r="C897" s="90"/>
      <c r="D897" s="90"/>
      <c r="E897" s="90"/>
      <c r="F897" s="90"/>
      <c r="G897" s="90"/>
      <c r="H897" s="89"/>
      <c r="J897" s="65"/>
      <c r="K897" s="65"/>
      <c r="L897" s="65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86">
        <f>AA865+1</f>
        <v>27</v>
      </c>
    </row>
    <row r="898" spans="1:27" ht="24.9" customHeight="1" x14ac:dyDescent="0.2">
      <c r="A898" s="6"/>
      <c r="Q898" s="124" t="s">
        <v>0</v>
      </c>
      <c r="R898" s="125"/>
      <c r="S898" s="125"/>
      <c r="T898" s="126"/>
      <c r="U898" s="212" t="str">
        <f>IF($U$7="","",$U$7)</f>
        <v/>
      </c>
      <c r="V898" s="127"/>
      <c r="W898" s="127"/>
      <c r="X898" s="127"/>
      <c r="Y898" s="127"/>
      <c r="Z898" s="127"/>
      <c r="AA898" s="128"/>
    </row>
    <row r="899" spans="1:27" ht="24.9" customHeight="1" x14ac:dyDescent="0.2">
      <c r="A899" s="206" t="str">
        <f>IF($A$10="","",$A$10)</f>
        <v/>
      </c>
      <c r="B899" s="207"/>
      <c r="C899" s="208"/>
      <c r="D899" s="67" t="s">
        <v>41</v>
      </c>
      <c r="E899" s="209" t="str">
        <f>IF($E$10="","",$E$10)</f>
        <v/>
      </c>
      <c r="F899" s="210"/>
      <c r="G899" s="210"/>
      <c r="H899" s="210"/>
      <c r="I899" s="211"/>
      <c r="Q899" s="213" t="s">
        <v>126</v>
      </c>
      <c r="R899" s="214"/>
      <c r="S899" s="214"/>
      <c r="T899" s="215"/>
      <c r="U899" s="219" t="str">
        <f>IF($U$8="","",$U$8)</f>
        <v/>
      </c>
      <c r="V899" s="129"/>
      <c r="W899" s="129"/>
      <c r="X899" s="129"/>
      <c r="Y899" s="129"/>
      <c r="Z899" s="129"/>
      <c r="AA899" s="130"/>
    </row>
    <row r="900" spans="1:27" ht="16.5" customHeight="1" x14ac:dyDescent="0.2">
      <c r="A900" s="51"/>
      <c r="B900" s="52"/>
      <c r="C900" s="52"/>
      <c r="D900" s="52"/>
      <c r="E900" s="51"/>
      <c r="F900" s="51"/>
      <c r="G900" s="51"/>
      <c r="H900" s="51"/>
      <c r="I900" s="51"/>
      <c r="J900" s="51"/>
      <c r="K900" s="51"/>
      <c r="L900" s="51"/>
      <c r="M900" s="70"/>
      <c r="Q900" s="216"/>
      <c r="R900" s="217"/>
      <c r="S900" s="217"/>
      <c r="T900" s="218"/>
      <c r="U900" s="220" t="s">
        <v>138</v>
      </c>
      <c r="V900" s="131"/>
      <c r="W900" s="131"/>
      <c r="X900" s="131"/>
      <c r="Y900" s="131"/>
      <c r="Z900" s="131"/>
      <c r="AA900" s="132"/>
    </row>
    <row r="901" spans="1:27" ht="15.75" customHeight="1" x14ac:dyDescent="0.2">
      <c r="A901" s="51"/>
      <c r="B901" s="70"/>
      <c r="C901" s="70"/>
      <c r="D901" s="70"/>
      <c r="E901" s="71"/>
      <c r="F901" s="71"/>
      <c r="G901" s="51"/>
      <c r="H901" s="71"/>
      <c r="I901" s="71"/>
      <c r="J901" s="71"/>
      <c r="K901" s="71"/>
      <c r="L901" s="71"/>
      <c r="M901" s="70"/>
      <c r="R901" s="2"/>
      <c r="T901" s="2"/>
      <c r="U901" s="2"/>
      <c r="V901" s="2"/>
      <c r="W901" s="2"/>
      <c r="Y901" s="2"/>
      <c r="Z901" s="2"/>
    </row>
    <row r="902" spans="1:27" ht="24.9" customHeight="1" x14ac:dyDescent="0.2">
      <c r="A902" s="191" t="s">
        <v>1</v>
      </c>
      <c r="B902" s="192"/>
      <c r="C902" s="192"/>
      <c r="D902" s="363"/>
      <c r="E902" s="364"/>
      <c r="F902" s="364"/>
      <c r="G902" s="364"/>
      <c r="H902" s="364"/>
      <c r="I902" s="364"/>
      <c r="J902" s="364"/>
      <c r="K902" s="364"/>
      <c r="L902" s="364"/>
      <c r="M902" s="365"/>
      <c r="N902" s="18"/>
      <c r="O902" s="72" t="s">
        <v>36</v>
      </c>
      <c r="P902" s="73"/>
      <c r="Q902" s="196" t="str">
        <f>IF($Q$12="","",$Q$12)</f>
        <v/>
      </c>
      <c r="R902" s="133"/>
      <c r="S902" s="133"/>
      <c r="T902" s="133"/>
      <c r="U902" s="133"/>
      <c r="V902" s="133"/>
      <c r="W902" s="133"/>
      <c r="X902" s="133"/>
      <c r="Y902" s="133"/>
      <c r="Z902" s="133"/>
      <c r="AA902" s="11"/>
    </row>
    <row r="903" spans="1:27" ht="24.9" customHeight="1" x14ac:dyDescent="0.2">
      <c r="A903" s="191" t="s">
        <v>32</v>
      </c>
      <c r="B903" s="192"/>
      <c r="C903" s="192"/>
      <c r="D903" s="357"/>
      <c r="E903" s="358"/>
      <c r="F903" s="358"/>
      <c r="G903" s="358"/>
      <c r="H903" s="358"/>
      <c r="I903" s="358"/>
      <c r="J903" s="358"/>
      <c r="K903" s="358"/>
      <c r="L903" s="358"/>
      <c r="M903" s="359"/>
      <c r="N903" s="18"/>
      <c r="O903" s="72" t="s">
        <v>37</v>
      </c>
      <c r="P903" s="73"/>
      <c r="Q903" s="203" t="str">
        <f>IF($Q$13="","",$Q$13)</f>
        <v/>
      </c>
      <c r="R903" s="136"/>
      <c r="S903" s="136"/>
      <c r="T903" s="136"/>
      <c r="U903" s="136"/>
      <c r="V903" s="136"/>
      <c r="W903" s="136"/>
      <c r="X903" s="136"/>
      <c r="Y903" s="136"/>
      <c r="Z903" s="136"/>
      <c r="AA903" s="12"/>
    </row>
    <row r="904" spans="1:27" ht="24.9" customHeight="1" x14ac:dyDescent="0.2">
      <c r="A904" s="191"/>
      <c r="B904" s="192"/>
      <c r="C904" s="192"/>
      <c r="D904" s="357"/>
      <c r="E904" s="358"/>
      <c r="F904" s="358"/>
      <c r="G904" s="358"/>
      <c r="H904" s="358"/>
      <c r="I904" s="358"/>
      <c r="J904" s="358"/>
      <c r="K904" s="358"/>
      <c r="L904" s="358"/>
      <c r="M904" s="359"/>
      <c r="N904" s="18"/>
      <c r="O904" s="72" t="s">
        <v>2</v>
      </c>
      <c r="P904" s="73"/>
      <c r="Q904" s="203" t="str">
        <f>IF($Q$14="","",$Q$14)</f>
        <v/>
      </c>
      <c r="R904" s="136"/>
      <c r="S904" s="136"/>
      <c r="T904" s="136"/>
      <c r="U904" s="136"/>
      <c r="V904" s="136"/>
      <c r="W904" s="136"/>
      <c r="X904" s="136"/>
      <c r="Y904" s="136"/>
      <c r="Z904" s="136"/>
      <c r="AA904" s="20" t="s">
        <v>16</v>
      </c>
    </row>
    <row r="905" spans="1:27" ht="24.9" customHeight="1" x14ac:dyDescent="0.2">
      <c r="A905" s="191"/>
      <c r="B905" s="192"/>
      <c r="C905" s="192"/>
      <c r="D905" s="360"/>
      <c r="E905" s="361"/>
      <c r="F905" s="361"/>
      <c r="G905" s="361"/>
      <c r="H905" s="361"/>
      <c r="I905" s="361"/>
      <c r="J905" s="361"/>
      <c r="K905" s="361"/>
      <c r="L905" s="361"/>
      <c r="M905" s="362"/>
      <c r="N905" s="18"/>
      <c r="O905" s="72" t="s">
        <v>3</v>
      </c>
      <c r="P905" s="73"/>
      <c r="Q905" s="204" t="str">
        <f>IF($Q$15="","",$Q$15)</f>
        <v/>
      </c>
      <c r="R905" s="145"/>
      <c r="S905" s="145"/>
      <c r="T905" s="145"/>
      <c r="U905" s="145"/>
      <c r="V905" s="145"/>
      <c r="W905" s="145"/>
      <c r="X905" s="145"/>
      <c r="Y905" s="145"/>
      <c r="Z905" s="145"/>
      <c r="AA905" s="14"/>
    </row>
    <row r="906" spans="1:27" ht="20.100000000000001" customHeight="1" x14ac:dyDescent="0.2">
      <c r="A906" s="71"/>
      <c r="B906" s="70"/>
      <c r="C906" s="70"/>
      <c r="D906" s="70"/>
      <c r="E906" s="71"/>
      <c r="F906" s="71"/>
      <c r="G906" s="71"/>
      <c r="H906" s="71"/>
      <c r="I906" s="71"/>
      <c r="J906" s="71"/>
      <c r="K906" s="71"/>
      <c r="L906" s="71"/>
      <c r="M906" s="70"/>
    </row>
    <row r="907" spans="1:27" ht="24.9" customHeight="1" x14ac:dyDescent="0.2">
      <c r="A907" s="252" t="s">
        <v>4</v>
      </c>
      <c r="B907" s="253"/>
      <c r="C907" s="255" t="s">
        <v>33</v>
      </c>
      <c r="D907" s="257" t="s">
        <v>5</v>
      </c>
      <c r="E907" s="236"/>
      <c r="F907" s="236"/>
      <c r="G907" s="236"/>
      <c r="H907" s="236"/>
      <c r="I907" s="236"/>
      <c r="J907" s="237"/>
      <c r="K907" s="259" t="s">
        <v>34</v>
      </c>
      <c r="L907" s="261" t="s">
        <v>29</v>
      </c>
      <c r="M907" s="262"/>
      <c r="N907" s="263"/>
      <c r="O907" s="267" t="s">
        <v>157</v>
      </c>
      <c r="P907" s="262"/>
      <c r="Q907" s="268"/>
      <c r="R907" s="235" t="s">
        <v>30</v>
      </c>
      <c r="S907" s="235"/>
      <c r="T907" s="235"/>
      <c r="U907" s="235"/>
      <c r="V907" s="235"/>
      <c r="W907" s="235"/>
      <c r="X907" s="235"/>
      <c r="Y907" s="235"/>
      <c r="Z907" s="236" t="s">
        <v>9</v>
      </c>
      <c r="AA907" s="237"/>
    </row>
    <row r="908" spans="1:27" ht="24.9" customHeight="1" x14ac:dyDescent="0.2">
      <c r="A908" s="254"/>
      <c r="B908" s="239"/>
      <c r="C908" s="256"/>
      <c r="D908" s="258"/>
      <c r="E908" s="238"/>
      <c r="F908" s="238"/>
      <c r="G908" s="238"/>
      <c r="H908" s="238"/>
      <c r="I908" s="238"/>
      <c r="J908" s="239"/>
      <c r="K908" s="260"/>
      <c r="L908" s="264"/>
      <c r="M908" s="265"/>
      <c r="N908" s="266"/>
      <c r="O908" s="269"/>
      <c r="P908" s="265"/>
      <c r="Q908" s="270"/>
      <c r="R908" s="235" t="s">
        <v>13</v>
      </c>
      <c r="S908" s="235"/>
      <c r="T908" s="235"/>
      <c r="U908" s="235"/>
      <c r="V908" s="235"/>
      <c r="W908" s="235" t="s">
        <v>7</v>
      </c>
      <c r="X908" s="235"/>
      <c r="Y908" s="74" t="s">
        <v>128</v>
      </c>
      <c r="Z908" s="238"/>
      <c r="AA908" s="239"/>
    </row>
    <row r="909" spans="1:27" ht="38.1" customHeight="1" x14ac:dyDescent="0.2">
      <c r="A909" s="344"/>
      <c r="B909" s="345"/>
      <c r="C909" s="35"/>
      <c r="D909" s="346"/>
      <c r="E909" s="347"/>
      <c r="F909" s="347"/>
      <c r="G909" s="347"/>
      <c r="H909" s="347"/>
      <c r="I909" s="347"/>
      <c r="J909" s="348"/>
      <c r="K909" s="35"/>
      <c r="L909" s="349"/>
      <c r="M909" s="350"/>
      <c r="N909" s="351"/>
      <c r="O909" s="352"/>
      <c r="P909" s="350"/>
      <c r="Q909" s="353"/>
      <c r="R909" s="354"/>
      <c r="S909" s="354"/>
      <c r="T909" s="354"/>
      <c r="U909" s="354"/>
      <c r="V909" s="354"/>
      <c r="W909" s="355"/>
      <c r="X909" s="355"/>
      <c r="Y909" s="35"/>
      <c r="Z909" s="356"/>
      <c r="AA909" s="356"/>
    </row>
    <row r="910" spans="1:27" ht="38.1" customHeight="1" x14ac:dyDescent="0.2">
      <c r="A910" s="313"/>
      <c r="B910" s="314"/>
      <c r="C910" s="36"/>
      <c r="D910" s="315"/>
      <c r="E910" s="316"/>
      <c r="F910" s="316"/>
      <c r="G910" s="316"/>
      <c r="H910" s="316"/>
      <c r="I910" s="316"/>
      <c r="J910" s="317"/>
      <c r="K910" s="36"/>
      <c r="L910" s="318"/>
      <c r="M910" s="319"/>
      <c r="N910" s="320"/>
      <c r="O910" s="321"/>
      <c r="P910" s="319"/>
      <c r="Q910" s="322"/>
      <c r="R910" s="323"/>
      <c r="S910" s="323"/>
      <c r="T910" s="323"/>
      <c r="U910" s="323"/>
      <c r="V910" s="323"/>
      <c r="W910" s="324"/>
      <c r="X910" s="324"/>
      <c r="Y910" s="36"/>
      <c r="Z910" s="325"/>
      <c r="AA910" s="325"/>
    </row>
    <row r="911" spans="1:27" ht="38.1" customHeight="1" x14ac:dyDescent="0.2">
      <c r="A911" s="313"/>
      <c r="B911" s="314"/>
      <c r="C911" s="36"/>
      <c r="D911" s="315"/>
      <c r="E911" s="316"/>
      <c r="F911" s="316"/>
      <c r="G911" s="316"/>
      <c r="H911" s="316"/>
      <c r="I911" s="316"/>
      <c r="J911" s="317"/>
      <c r="K911" s="36"/>
      <c r="L911" s="318"/>
      <c r="M911" s="319"/>
      <c r="N911" s="320"/>
      <c r="O911" s="321"/>
      <c r="P911" s="319"/>
      <c r="Q911" s="322"/>
      <c r="R911" s="323"/>
      <c r="S911" s="323"/>
      <c r="T911" s="323"/>
      <c r="U911" s="323"/>
      <c r="V911" s="323"/>
      <c r="W911" s="324"/>
      <c r="X911" s="324"/>
      <c r="Y911" s="36"/>
      <c r="Z911" s="325"/>
      <c r="AA911" s="325"/>
    </row>
    <row r="912" spans="1:27" ht="38.1" customHeight="1" x14ac:dyDescent="0.2">
      <c r="A912" s="313"/>
      <c r="B912" s="314"/>
      <c r="C912" s="36"/>
      <c r="D912" s="315"/>
      <c r="E912" s="316"/>
      <c r="F912" s="316"/>
      <c r="G912" s="316"/>
      <c r="H912" s="316"/>
      <c r="I912" s="316"/>
      <c r="J912" s="317"/>
      <c r="K912" s="36"/>
      <c r="L912" s="318"/>
      <c r="M912" s="319"/>
      <c r="N912" s="320"/>
      <c r="O912" s="321"/>
      <c r="P912" s="319"/>
      <c r="Q912" s="322"/>
      <c r="R912" s="323"/>
      <c r="S912" s="323"/>
      <c r="T912" s="323"/>
      <c r="U912" s="323"/>
      <c r="V912" s="323"/>
      <c r="W912" s="324"/>
      <c r="X912" s="324"/>
      <c r="Y912" s="36"/>
      <c r="Z912" s="325"/>
      <c r="AA912" s="325"/>
    </row>
    <row r="913" spans="1:27" ht="38.1" customHeight="1" x14ac:dyDescent="0.2">
      <c r="A913" s="313"/>
      <c r="B913" s="314"/>
      <c r="C913" s="36"/>
      <c r="D913" s="315"/>
      <c r="E913" s="316"/>
      <c r="F913" s="316"/>
      <c r="G913" s="316"/>
      <c r="H913" s="316"/>
      <c r="I913" s="316"/>
      <c r="J913" s="317"/>
      <c r="K913" s="36"/>
      <c r="L913" s="318"/>
      <c r="M913" s="319"/>
      <c r="N913" s="320"/>
      <c r="O913" s="321"/>
      <c r="P913" s="319"/>
      <c r="Q913" s="322"/>
      <c r="R913" s="323"/>
      <c r="S913" s="323"/>
      <c r="T913" s="323"/>
      <c r="U913" s="323"/>
      <c r="V913" s="323"/>
      <c r="W913" s="324"/>
      <c r="X913" s="324"/>
      <c r="Y913" s="36"/>
      <c r="Z913" s="325"/>
      <c r="AA913" s="325"/>
    </row>
    <row r="914" spans="1:27" ht="38.1" customHeight="1" thickBot="1" x14ac:dyDescent="0.25">
      <c r="A914" s="313"/>
      <c r="B914" s="314"/>
      <c r="C914" s="37"/>
      <c r="D914" s="332"/>
      <c r="E914" s="333"/>
      <c r="F914" s="333"/>
      <c r="G914" s="333"/>
      <c r="H914" s="333"/>
      <c r="I914" s="333"/>
      <c r="J914" s="334"/>
      <c r="K914" s="37"/>
      <c r="L914" s="335"/>
      <c r="M914" s="336"/>
      <c r="N914" s="337"/>
      <c r="O914" s="338"/>
      <c r="P914" s="339"/>
      <c r="Q914" s="340"/>
      <c r="R914" s="341"/>
      <c r="S914" s="341"/>
      <c r="T914" s="341"/>
      <c r="U914" s="341"/>
      <c r="V914" s="341"/>
      <c r="W914" s="342"/>
      <c r="X914" s="342"/>
      <c r="Y914" s="35"/>
      <c r="Z914" s="343"/>
      <c r="AA914" s="343"/>
    </row>
    <row r="915" spans="1:27" ht="39" customHeight="1" thickTop="1" thickBot="1" x14ac:dyDescent="0.25">
      <c r="A915" s="71"/>
      <c r="B915" s="38"/>
      <c r="C915" s="38"/>
      <c r="D915" s="38"/>
      <c r="E915" s="39"/>
      <c r="J915" s="39"/>
      <c r="N915" s="283" t="s">
        <v>136</v>
      </c>
      <c r="O915" s="284"/>
      <c r="P915" s="284"/>
      <c r="Q915" s="285"/>
      <c r="R915" s="286">
        <f>SUM(R909:V914)</f>
        <v>0</v>
      </c>
      <c r="S915" s="286"/>
      <c r="T915" s="286"/>
      <c r="U915" s="286"/>
      <c r="V915" s="286"/>
      <c r="W915" s="287" t="s">
        <v>8</v>
      </c>
      <c r="X915" s="287"/>
      <c r="Y915" s="288">
        <f>SUM(Y916:AA918)</f>
        <v>0</v>
      </c>
      <c r="Z915" s="288"/>
      <c r="AA915" s="289"/>
    </row>
    <row r="916" spans="1:27" ht="27" customHeight="1" thickTop="1" x14ac:dyDescent="0.2">
      <c r="A916" s="71"/>
      <c r="B916" s="38"/>
      <c r="C916" s="38"/>
      <c r="D916" s="38"/>
      <c r="E916" s="39"/>
      <c r="J916" s="39"/>
      <c r="N916" s="290" t="s">
        <v>134</v>
      </c>
      <c r="O916" s="291"/>
      <c r="P916" s="291"/>
      <c r="Q916" s="292"/>
      <c r="R916" s="293">
        <f>SUMIF(W909:X914,10%,R909:V914)</f>
        <v>0</v>
      </c>
      <c r="S916" s="293"/>
      <c r="T916" s="293"/>
      <c r="U916" s="293"/>
      <c r="V916" s="293"/>
      <c r="W916" s="294" t="s">
        <v>8</v>
      </c>
      <c r="X916" s="294"/>
      <c r="Y916" s="327">
        <f>ROUND(R916*10%,0)</f>
        <v>0</v>
      </c>
      <c r="Z916" s="327"/>
      <c r="AA916" s="328"/>
    </row>
    <row r="917" spans="1:27" ht="27" customHeight="1" x14ac:dyDescent="0.2">
      <c r="D917" s="38"/>
      <c r="E917" s="39"/>
      <c r="J917" s="39"/>
      <c r="N917" s="299" t="s">
        <v>135</v>
      </c>
      <c r="O917" s="300"/>
      <c r="P917" s="300"/>
      <c r="Q917" s="301"/>
      <c r="R917" s="302">
        <f>SUMIF(W909:X914,8%,R909:V914)</f>
        <v>0</v>
      </c>
      <c r="S917" s="303"/>
      <c r="T917" s="303"/>
      <c r="U917" s="303"/>
      <c r="V917" s="304"/>
      <c r="W917" s="305" t="s">
        <v>8</v>
      </c>
      <c r="X917" s="306"/>
      <c r="Y917" s="329">
        <f>ROUND(R917*8%,0)</f>
        <v>0</v>
      </c>
      <c r="Z917" s="330"/>
      <c r="AA917" s="331"/>
    </row>
    <row r="918" spans="1:27" ht="27" customHeight="1" x14ac:dyDescent="0.2">
      <c r="D918" s="38"/>
      <c r="E918" s="39"/>
      <c r="J918" s="39"/>
      <c r="N918" s="310" t="s">
        <v>149</v>
      </c>
      <c r="O918" s="311"/>
      <c r="P918" s="311"/>
      <c r="Q918" s="312"/>
      <c r="R918" s="307">
        <f>SUMIF(W909:X914,0%,R909:V914)</f>
        <v>0</v>
      </c>
      <c r="S918" s="308"/>
      <c r="T918" s="308"/>
      <c r="U918" s="308"/>
      <c r="V918" s="309"/>
    </row>
    <row r="919" spans="1:27" ht="20.100000000000001" customHeight="1" x14ac:dyDescent="0.2">
      <c r="A919" s="297" t="s">
        <v>140</v>
      </c>
      <c r="B919" s="297"/>
      <c r="C919" s="297"/>
      <c r="D919" s="38"/>
      <c r="E919" s="39"/>
      <c r="J919" s="39"/>
      <c r="N919" s="40"/>
      <c r="O919" s="40"/>
      <c r="P919" s="40"/>
      <c r="Q919" s="326" t="str">
        <f>IF(ROUNDUP(R916*0.1,0)=Y916,IF(ROUNDUP(R917*0.08,0)=Y917," ",IF(ROUND(R917*0.08,0)=Y917," ",IF(ROUNDDOWN(R917*0.08,0)=Y917," ","消費税額を複数回端数処理されています。
必ずインボイス(納品書等)を添付して提出ください。"))),IF(ROUND(R916*0.1,0)=Y916,IF(ROUNDUP(R917*0.08,0)=Y917," ",IF(ROUND(R917*0.08,0)=Y917," ",IF(ROUNDDOWN(R917*0.08,0)=Y917," ","消費税額を複数回端数処理されています。
必ずインボイス(納品書等)を添付して提出ください。"))),IF(ROUNDDOWN(R916*0.1,0)=Y916,IF(ROUNDUP(R917*0.08,0)=Y917," ",IF(ROUND(R917*0.08,0)=Y917," ",IF(ROUNDDOWN(R917*0.08,0)=Y917,"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919" s="326"/>
      <c r="S919" s="326"/>
      <c r="T919" s="326"/>
      <c r="U919" s="326"/>
      <c r="V919" s="326"/>
      <c r="W919" s="326"/>
      <c r="X919" s="326"/>
      <c r="Y919" s="326"/>
      <c r="Z919" s="326"/>
      <c r="AA919" s="41"/>
    </row>
    <row r="920" spans="1:27" ht="20.100000000000001" customHeight="1" x14ac:dyDescent="0.2">
      <c r="A920" s="43" t="s">
        <v>142</v>
      </c>
      <c r="D920" s="44"/>
      <c r="E920" s="39"/>
      <c r="F920" s="39"/>
      <c r="G920" s="45"/>
      <c r="H920" s="46"/>
      <c r="I920" s="45"/>
      <c r="J920" s="46"/>
      <c r="K920" s="45"/>
      <c r="L920" s="45"/>
      <c r="M920" s="46"/>
      <c r="Q920" s="326"/>
      <c r="R920" s="326"/>
      <c r="S920" s="326"/>
      <c r="T920" s="326"/>
      <c r="U920" s="326"/>
      <c r="V920" s="326"/>
      <c r="W920" s="326"/>
      <c r="X920" s="326"/>
      <c r="Y920" s="326"/>
      <c r="Z920" s="326"/>
      <c r="AA920" s="49"/>
    </row>
    <row r="921" spans="1:27" ht="20.100000000000001" customHeight="1" x14ac:dyDescent="0.15">
      <c r="A921" s="43" t="s">
        <v>143</v>
      </c>
      <c r="B921" s="50"/>
      <c r="C921" s="50"/>
      <c r="D921" s="50"/>
      <c r="E921" s="51"/>
      <c r="F921" s="51"/>
      <c r="G921" s="51"/>
      <c r="H921" s="51"/>
      <c r="M921" s="52"/>
      <c r="Q921" s="326"/>
      <c r="R921" s="326"/>
      <c r="S921" s="326"/>
      <c r="T921" s="326"/>
      <c r="U921" s="326"/>
      <c r="V921" s="326"/>
      <c r="W921" s="326"/>
      <c r="X921" s="326"/>
      <c r="Y921" s="326"/>
      <c r="Z921" s="326"/>
    </row>
    <row r="922" spans="1:27" ht="20.100000000000001" customHeight="1" x14ac:dyDescent="0.15">
      <c r="A922" s="43" t="s">
        <v>141</v>
      </c>
      <c r="B922" s="50"/>
      <c r="C922" s="50"/>
      <c r="D922" s="50"/>
      <c r="E922" s="51"/>
      <c r="F922" s="51"/>
      <c r="G922" s="51"/>
      <c r="H922" s="51"/>
      <c r="M922" s="52"/>
      <c r="R922" s="298" t="s">
        <v>35</v>
      </c>
      <c r="S922" s="298"/>
      <c r="T922" s="298"/>
      <c r="U922" s="298" t="s">
        <v>10</v>
      </c>
      <c r="V922" s="298"/>
      <c r="W922" s="298"/>
      <c r="X922" s="298" t="s">
        <v>11</v>
      </c>
      <c r="Y922" s="298"/>
      <c r="Z922" s="298"/>
    </row>
    <row r="923" spans="1:27" ht="20.100000000000001" customHeight="1" x14ac:dyDescent="0.15">
      <c r="A923" s="43" t="s">
        <v>131</v>
      </c>
      <c r="B923" s="50"/>
      <c r="C923" s="50"/>
      <c r="D923" s="50"/>
      <c r="E923" s="51"/>
      <c r="F923" s="51"/>
      <c r="G923" s="51"/>
      <c r="H923" s="51"/>
      <c r="M923" s="52"/>
      <c r="R923" s="298"/>
      <c r="S923" s="298"/>
      <c r="T923" s="298"/>
      <c r="U923" s="298"/>
      <c r="V923" s="298"/>
      <c r="W923" s="298"/>
      <c r="X923" s="298"/>
      <c r="Y923" s="298"/>
      <c r="Z923" s="298"/>
    </row>
    <row r="924" spans="1:27" ht="20.100000000000001" customHeight="1" x14ac:dyDescent="0.15">
      <c r="A924" s="43" t="s">
        <v>145</v>
      </c>
      <c r="B924" s="50"/>
      <c r="C924" s="50"/>
      <c r="D924" s="50"/>
      <c r="E924" s="51"/>
      <c r="F924" s="51"/>
      <c r="G924" s="51"/>
      <c r="H924" s="51"/>
      <c r="M924" s="52"/>
      <c r="R924" s="298"/>
      <c r="S924" s="298"/>
      <c r="T924" s="298"/>
      <c r="U924" s="298"/>
      <c r="V924" s="298"/>
      <c r="W924" s="298"/>
      <c r="X924" s="298"/>
      <c r="Y924" s="298"/>
      <c r="Z924" s="298"/>
    </row>
    <row r="925" spans="1:27" ht="20.100000000000001" customHeight="1" x14ac:dyDescent="0.15">
      <c r="A925" s="83" t="s">
        <v>144</v>
      </c>
      <c r="R925" s="298"/>
      <c r="S925" s="298"/>
      <c r="T925" s="298"/>
      <c r="U925" s="298"/>
      <c r="V925" s="298"/>
      <c r="W925" s="298"/>
      <c r="X925" s="298"/>
      <c r="Y925" s="298"/>
      <c r="Z925" s="298"/>
    </row>
    <row r="926" spans="1:27" ht="24" customHeight="1" x14ac:dyDescent="0.2">
      <c r="AA926" s="84"/>
    </row>
    <row r="927" spans="1:27" ht="20.100000000000001" customHeight="1" x14ac:dyDescent="0.2">
      <c r="AA927" s="82" t="str">
        <f>IF(D941="",IF(D935="",IF(R941="","","pageplus"),"pageplus"),"pageplus")</f>
        <v/>
      </c>
    </row>
    <row r="928" spans="1:27" ht="39.9" customHeight="1" x14ac:dyDescent="0.2">
      <c r="A928" s="205" t="s">
        <v>31</v>
      </c>
      <c r="B928" s="205"/>
      <c r="C928" s="205"/>
      <c r="D928" s="205"/>
      <c r="E928" s="205"/>
      <c r="F928" s="205"/>
      <c r="G928" s="205"/>
      <c r="H928" s="205"/>
      <c r="I928" s="205"/>
      <c r="J928" s="205"/>
      <c r="K928" s="205"/>
      <c r="L928" s="205"/>
      <c r="M928" s="205"/>
      <c r="N928" s="205"/>
      <c r="O928" s="205"/>
      <c r="P928" s="205"/>
      <c r="Q928" s="205"/>
      <c r="R928" s="205"/>
      <c r="S928" s="205"/>
      <c r="T928" s="205"/>
      <c r="U928" s="205"/>
      <c r="V928" s="205"/>
      <c r="W928" s="205"/>
      <c r="X928" s="205"/>
      <c r="Y928" s="205"/>
      <c r="Z928" s="205"/>
      <c r="AA928" s="205"/>
    </row>
    <row r="929" spans="1:27" ht="24.9" customHeight="1" x14ac:dyDescent="0.2">
      <c r="A929" s="90" t="s">
        <v>183</v>
      </c>
      <c r="B929" s="90"/>
      <c r="C929" s="90"/>
      <c r="D929" s="90"/>
      <c r="E929" s="90"/>
      <c r="F929" s="90"/>
      <c r="G929" s="90"/>
      <c r="H929" s="89"/>
      <c r="J929" s="65"/>
      <c r="K929" s="65"/>
      <c r="L929" s="65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86">
        <f>AA897+1</f>
        <v>28</v>
      </c>
    </row>
    <row r="930" spans="1:27" ht="24.9" customHeight="1" x14ac:dyDescent="0.2">
      <c r="A930" s="6"/>
      <c r="Q930" s="124" t="s">
        <v>0</v>
      </c>
      <c r="R930" s="125"/>
      <c r="S930" s="125"/>
      <c r="T930" s="126"/>
      <c r="U930" s="212" t="str">
        <f>IF($U$7="","",$U$7)</f>
        <v/>
      </c>
      <c r="V930" s="127"/>
      <c r="W930" s="127"/>
      <c r="X930" s="127"/>
      <c r="Y930" s="127"/>
      <c r="Z930" s="127"/>
      <c r="AA930" s="128"/>
    </row>
    <row r="931" spans="1:27" ht="24.9" customHeight="1" x14ac:dyDescent="0.2">
      <c r="A931" s="206" t="str">
        <f>IF($A$10="","",$A$10)</f>
        <v/>
      </c>
      <c r="B931" s="207"/>
      <c r="C931" s="208"/>
      <c r="D931" s="67" t="s">
        <v>41</v>
      </c>
      <c r="E931" s="209" t="str">
        <f>IF($E$10="","",$E$10)</f>
        <v/>
      </c>
      <c r="F931" s="210"/>
      <c r="G931" s="210"/>
      <c r="H931" s="210"/>
      <c r="I931" s="211"/>
      <c r="Q931" s="213" t="s">
        <v>126</v>
      </c>
      <c r="R931" s="214"/>
      <c r="S931" s="214"/>
      <c r="T931" s="215"/>
      <c r="U931" s="219" t="str">
        <f>IF($U$8="","",$U$8)</f>
        <v/>
      </c>
      <c r="V931" s="129"/>
      <c r="W931" s="129"/>
      <c r="X931" s="129"/>
      <c r="Y931" s="129"/>
      <c r="Z931" s="129"/>
      <c r="AA931" s="130"/>
    </row>
    <row r="932" spans="1:27" ht="16.5" customHeight="1" x14ac:dyDescent="0.2">
      <c r="A932" s="51"/>
      <c r="B932" s="52"/>
      <c r="C932" s="52"/>
      <c r="D932" s="52"/>
      <c r="E932" s="51"/>
      <c r="F932" s="51"/>
      <c r="G932" s="51"/>
      <c r="H932" s="51"/>
      <c r="I932" s="51"/>
      <c r="J932" s="51"/>
      <c r="K932" s="51"/>
      <c r="L932" s="51"/>
      <c r="M932" s="70"/>
      <c r="Q932" s="216"/>
      <c r="R932" s="217"/>
      <c r="S932" s="217"/>
      <c r="T932" s="218"/>
      <c r="U932" s="220" t="s">
        <v>138</v>
      </c>
      <c r="V932" s="131"/>
      <c r="W932" s="131"/>
      <c r="X932" s="131"/>
      <c r="Y932" s="131"/>
      <c r="Z932" s="131"/>
      <c r="AA932" s="132"/>
    </row>
    <row r="933" spans="1:27" ht="15.75" customHeight="1" x14ac:dyDescent="0.2">
      <c r="A933" s="51"/>
      <c r="B933" s="70"/>
      <c r="C933" s="70"/>
      <c r="D933" s="70"/>
      <c r="E933" s="71"/>
      <c r="F933" s="71"/>
      <c r="G933" s="51"/>
      <c r="H933" s="71"/>
      <c r="I933" s="71"/>
      <c r="J933" s="71"/>
      <c r="K933" s="71"/>
      <c r="L933" s="71"/>
      <c r="M933" s="70"/>
      <c r="R933" s="2"/>
      <c r="T933" s="2"/>
      <c r="U933" s="2"/>
      <c r="V933" s="2"/>
      <c r="W933" s="2"/>
      <c r="Y933" s="2"/>
      <c r="Z933" s="2"/>
    </row>
    <row r="934" spans="1:27" ht="24.9" customHeight="1" x14ac:dyDescent="0.2">
      <c r="A934" s="191" t="s">
        <v>1</v>
      </c>
      <c r="B934" s="192"/>
      <c r="C934" s="192"/>
      <c r="D934" s="363"/>
      <c r="E934" s="364"/>
      <c r="F934" s="364"/>
      <c r="G934" s="364"/>
      <c r="H934" s="364"/>
      <c r="I934" s="364"/>
      <c r="J934" s="364"/>
      <c r="K934" s="364"/>
      <c r="L934" s="364"/>
      <c r="M934" s="365"/>
      <c r="N934" s="18"/>
      <c r="O934" s="72" t="s">
        <v>36</v>
      </c>
      <c r="P934" s="73"/>
      <c r="Q934" s="196" t="str">
        <f>IF($Q$12="","",$Q$12)</f>
        <v/>
      </c>
      <c r="R934" s="133"/>
      <c r="S934" s="133"/>
      <c r="T934" s="133"/>
      <c r="U934" s="133"/>
      <c r="V934" s="133"/>
      <c r="W934" s="133"/>
      <c r="X934" s="133"/>
      <c r="Y934" s="133"/>
      <c r="Z934" s="133"/>
      <c r="AA934" s="11"/>
    </row>
    <row r="935" spans="1:27" ht="24.9" customHeight="1" x14ac:dyDescent="0.2">
      <c r="A935" s="191" t="s">
        <v>32</v>
      </c>
      <c r="B935" s="192"/>
      <c r="C935" s="192"/>
      <c r="D935" s="357"/>
      <c r="E935" s="358"/>
      <c r="F935" s="358"/>
      <c r="G935" s="358"/>
      <c r="H935" s="358"/>
      <c r="I935" s="358"/>
      <c r="J935" s="358"/>
      <c r="K935" s="358"/>
      <c r="L935" s="358"/>
      <c r="M935" s="359"/>
      <c r="N935" s="18"/>
      <c r="O935" s="72" t="s">
        <v>37</v>
      </c>
      <c r="P935" s="73"/>
      <c r="Q935" s="203" t="str">
        <f>IF($Q$13="","",$Q$13)</f>
        <v/>
      </c>
      <c r="R935" s="136"/>
      <c r="S935" s="136"/>
      <c r="T935" s="136"/>
      <c r="U935" s="136"/>
      <c r="V935" s="136"/>
      <c r="W935" s="136"/>
      <c r="X935" s="136"/>
      <c r="Y935" s="136"/>
      <c r="Z935" s="136"/>
      <c r="AA935" s="12"/>
    </row>
    <row r="936" spans="1:27" ht="24.9" customHeight="1" x14ac:dyDescent="0.2">
      <c r="A936" s="191"/>
      <c r="B936" s="192"/>
      <c r="C936" s="192"/>
      <c r="D936" s="357"/>
      <c r="E936" s="358"/>
      <c r="F936" s="358"/>
      <c r="G936" s="358"/>
      <c r="H936" s="358"/>
      <c r="I936" s="358"/>
      <c r="J936" s="358"/>
      <c r="K936" s="358"/>
      <c r="L936" s="358"/>
      <c r="M936" s="359"/>
      <c r="N936" s="18"/>
      <c r="O936" s="72" t="s">
        <v>2</v>
      </c>
      <c r="P936" s="73"/>
      <c r="Q936" s="203" t="str">
        <f>IF($Q$14="","",$Q$14)</f>
        <v/>
      </c>
      <c r="R936" s="136"/>
      <c r="S936" s="136"/>
      <c r="T936" s="136"/>
      <c r="U936" s="136"/>
      <c r="V936" s="136"/>
      <c r="W936" s="136"/>
      <c r="X936" s="136"/>
      <c r="Y936" s="136"/>
      <c r="Z936" s="136"/>
      <c r="AA936" s="20" t="s">
        <v>16</v>
      </c>
    </row>
    <row r="937" spans="1:27" ht="24.9" customHeight="1" x14ac:dyDescent="0.2">
      <c r="A937" s="191"/>
      <c r="B937" s="192"/>
      <c r="C937" s="192"/>
      <c r="D937" s="360"/>
      <c r="E937" s="361"/>
      <c r="F937" s="361"/>
      <c r="G937" s="361"/>
      <c r="H937" s="361"/>
      <c r="I937" s="361"/>
      <c r="J937" s="361"/>
      <c r="K937" s="361"/>
      <c r="L937" s="361"/>
      <c r="M937" s="362"/>
      <c r="N937" s="18"/>
      <c r="O937" s="72" t="s">
        <v>3</v>
      </c>
      <c r="P937" s="73"/>
      <c r="Q937" s="204" t="str">
        <f>IF($Q$15="","",$Q$15)</f>
        <v/>
      </c>
      <c r="R937" s="145"/>
      <c r="S937" s="145"/>
      <c r="T937" s="145"/>
      <c r="U937" s="145"/>
      <c r="V937" s="145"/>
      <c r="W937" s="145"/>
      <c r="X937" s="145"/>
      <c r="Y937" s="145"/>
      <c r="Z937" s="145"/>
      <c r="AA937" s="14"/>
    </row>
    <row r="938" spans="1:27" ht="20.100000000000001" customHeight="1" x14ac:dyDescent="0.2">
      <c r="A938" s="71"/>
      <c r="B938" s="70"/>
      <c r="C938" s="70"/>
      <c r="D938" s="70"/>
      <c r="E938" s="71"/>
      <c r="F938" s="71"/>
      <c r="G938" s="71"/>
      <c r="H938" s="71"/>
      <c r="I938" s="71"/>
      <c r="J938" s="71"/>
      <c r="K938" s="71"/>
      <c r="L938" s="71"/>
      <c r="M938" s="70"/>
    </row>
    <row r="939" spans="1:27" ht="24.9" customHeight="1" x14ac:dyDescent="0.2">
      <c r="A939" s="252" t="s">
        <v>4</v>
      </c>
      <c r="B939" s="253"/>
      <c r="C939" s="255" t="s">
        <v>33</v>
      </c>
      <c r="D939" s="257" t="s">
        <v>5</v>
      </c>
      <c r="E939" s="236"/>
      <c r="F939" s="236"/>
      <c r="G939" s="236"/>
      <c r="H939" s="236"/>
      <c r="I939" s="236"/>
      <c r="J939" s="237"/>
      <c r="K939" s="259" t="s">
        <v>34</v>
      </c>
      <c r="L939" s="261" t="s">
        <v>29</v>
      </c>
      <c r="M939" s="262"/>
      <c r="N939" s="263"/>
      <c r="O939" s="267" t="s">
        <v>157</v>
      </c>
      <c r="P939" s="262"/>
      <c r="Q939" s="268"/>
      <c r="R939" s="235" t="s">
        <v>30</v>
      </c>
      <c r="S939" s="235"/>
      <c r="T939" s="235"/>
      <c r="U939" s="235"/>
      <c r="V939" s="235"/>
      <c r="W939" s="235"/>
      <c r="X939" s="235"/>
      <c r="Y939" s="235"/>
      <c r="Z939" s="236" t="s">
        <v>9</v>
      </c>
      <c r="AA939" s="237"/>
    </row>
    <row r="940" spans="1:27" ht="24.9" customHeight="1" x14ac:dyDescent="0.2">
      <c r="A940" s="254"/>
      <c r="B940" s="239"/>
      <c r="C940" s="256"/>
      <c r="D940" s="258"/>
      <c r="E940" s="238"/>
      <c r="F940" s="238"/>
      <c r="G940" s="238"/>
      <c r="H940" s="238"/>
      <c r="I940" s="238"/>
      <c r="J940" s="239"/>
      <c r="K940" s="260"/>
      <c r="L940" s="264"/>
      <c r="M940" s="265"/>
      <c r="N940" s="266"/>
      <c r="O940" s="269"/>
      <c r="P940" s="265"/>
      <c r="Q940" s="270"/>
      <c r="R940" s="235" t="s">
        <v>13</v>
      </c>
      <c r="S940" s="235"/>
      <c r="T940" s="235"/>
      <c r="U940" s="235"/>
      <c r="V940" s="235"/>
      <c r="W940" s="235" t="s">
        <v>7</v>
      </c>
      <c r="X940" s="235"/>
      <c r="Y940" s="74" t="s">
        <v>128</v>
      </c>
      <c r="Z940" s="238"/>
      <c r="AA940" s="239"/>
    </row>
    <row r="941" spans="1:27" ht="38.1" customHeight="1" x14ac:dyDescent="0.2">
      <c r="A941" s="344"/>
      <c r="B941" s="345"/>
      <c r="C941" s="35"/>
      <c r="D941" s="346"/>
      <c r="E941" s="347"/>
      <c r="F941" s="347"/>
      <c r="G941" s="347"/>
      <c r="H941" s="347"/>
      <c r="I941" s="347"/>
      <c r="J941" s="348"/>
      <c r="K941" s="35"/>
      <c r="L941" s="349"/>
      <c r="M941" s="350"/>
      <c r="N941" s="351"/>
      <c r="O941" s="352"/>
      <c r="P941" s="350"/>
      <c r="Q941" s="353"/>
      <c r="R941" s="354"/>
      <c r="S941" s="354"/>
      <c r="T941" s="354"/>
      <c r="U941" s="354"/>
      <c r="V941" s="354"/>
      <c r="W941" s="355"/>
      <c r="X941" s="355"/>
      <c r="Y941" s="35"/>
      <c r="Z941" s="356"/>
      <c r="AA941" s="356"/>
    </row>
    <row r="942" spans="1:27" ht="38.1" customHeight="1" x14ac:dyDescent="0.2">
      <c r="A942" s="313"/>
      <c r="B942" s="314"/>
      <c r="C942" s="36"/>
      <c r="D942" s="315"/>
      <c r="E942" s="316"/>
      <c r="F942" s="316"/>
      <c r="G942" s="316"/>
      <c r="H942" s="316"/>
      <c r="I942" s="316"/>
      <c r="J942" s="317"/>
      <c r="K942" s="36"/>
      <c r="L942" s="318"/>
      <c r="M942" s="319"/>
      <c r="N942" s="320"/>
      <c r="O942" s="321"/>
      <c r="P942" s="319"/>
      <c r="Q942" s="322"/>
      <c r="R942" s="323"/>
      <c r="S942" s="323"/>
      <c r="T942" s="323"/>
      <c r="U942" s="323"/>
      <c r="V942" s="323"/>
      <c r="W942" s="324"/>
      <c r="X942" s="324"/>
      <c r="Y942" s="36"/>
      <c r="Z942" s="325"/>
      <c r="AA942" s="325"/>
    </row>
    <row r="943" spans="1:27" ht="38.1" customHeight="1" x14ac:dyDescent="0.2">
      <c r="A943" s="313"/>
      <c r="B943" s="314"/>
      <c r="C943" s="36"/>
      <c r="D943" s="315"/>
      <c r="E943" s="316"/>
      <c r="F943" s="316"/>
      <c r="G943" s="316"/>
      <c r="H943" s="316"/>
      <c r="I943" s="316"/>
      <c r="J943" s="317"/>
      <c r="K943" s="36"/>
      <c r="L943" s="318"/>
      <c r="M943" s="319"/>
      <c r="N943" s="320"/>
      <c r="O943" s="321"/>
      <c r="P943" s="319"/>
      <c r="Q943" s="322"/>
      <c r="R943" s="323"/>
      <c r="S943" s="323"/>
      <c r="T943" s="323"/>
      <c r="U943" s="323"/>
      <c r="V943" s="323"/>
      <c r="W943" s="324"/>
      <c r="X943" s="324"/>
      <c r="Y943" s="36"/>
      <c r="Z943" s="325"/>
      <c r="AA943" s="325"/>
    </row>
    <row r="944" spans="1:27" ht="38.1" customHeight="1" x14ac:dyDescent="0.2">
      <c r="A944" s="313"/>
      <c r="B944" s="314"/>
      <c r="C944" s="36"/>
      <c r="D944" s="315"/>
      <c r="E944" s="316"/>
      <c r="F944" s="316"/>
      <c r="G944" s="316"/>
      <c r="H944" s="316"/>
      <c r="I944" s="316"/>
      <c r="J944" s="317"/>
      <c r="K944" s="36"/>
      <c r="L944" s="318"/>
      <c r="M944" s="319"/>
      <c r="N944" s="320"/>
      <c r="O944" s="321"/>
      <c r="P944" s="319"/>
      <c r="Q944" s="322"/>
      <c r="R944" s="323"/>
      <c r="S944" s="323"/>
      <c r="T944" s="323"/>
      <c r="U944" s="323"/>
      <c r="V944" s="323"/>
      <c r="W944" s="324"/>
      <c r="X944" s="324"/>
      <c r="Y944" s="36"/>
      <c r="Z944" s="325"/>
      <c r="AA944" s="325"/>
    </row>
    <row r="945" spans="1:27" ht="38.1" customHeight="1" x14ac:dyDescent="0.2">
      <c r="A945" s="313"/>
      <c r="B945" s="314"/>
      <c r="C945" s="36"/>
      <c r="D945" s="315"/>
      <c r="E945" s="316"/>
      <c r="F945" s="316"/>
      <c r="G945" s="316"/>
      <c r="H945" s="316"/>
      <c r="I945" s="316"/>
      <c r="J945" s="317"/>
      <c r="K945" s="36"/>
      <c r="L945" s="318"/>
      <c r="M945" s="319"/>
      <c r="N945" s="320"/>
      <c r="O945" s="321"/>
      <c r="P945" s="319"/>
      <c r="Q945" s="322"/>
      <c r="R945" s="323"/>
      <c r="S945" s="323"/>
      <c r="T945" s="323"/>
      <c r="U945" s="323"/>
      <c r="V945" s="323"/>
      <c r="W945" s="324"/>
      <c r="X945" s="324"/>
      <c r="Y945" s="36"/>
      <c r="Z945" s="325"/>
      <c r="AA945" s="325"/>
    </row>
    <row r="946" spans="1:27" ht="38.1" customHeight="1" thickBot="1" x14ac:dyDescent="0.25">
      <c r="A946" s="313"/>
      <c r="B946" s="314"/>
      <c r="C946" s="37"/>
      <c r="D946" s="332"/>
      <c r="E946" s="333"/>
      <c r="F946" s="333"/>
      <c r="G946" s="333"/>
      <c r="H946" s="333"/>
      <c r="I946" s="333"/>
      <c r="J946" s="334"/>
      <c r="K946" s="37"/>
      <c r="L946" s="335"/>
      <c r="M946" s="336"/>
      <c r="N946" s="337"/>
      <c r="O946" s="338"/>
      <c r="P946" s="339"/>
      <c r="Q946" s="340"/>
      <c r="R946" s="341"/>
      <c r="S946" s="341"/>
      <c r="T946" s="341"/>
      <c r="U946" s="341"/>
      <c r="V946" s="341"/>
      <c r="W946" s="342"/>
      <c r="X946" s="342"/>
      <c r="Y946" s="35"/>
      <c r="Z946" s="343"/>
      <c r="AA946" s="343"/>
    </row>
    <row r="947" spans="1:27" ht="39" customHeight="1" thickTop="1" thickBot="1" x14ac:dyDescent="0.25">
      <c r="A947" s="71"/>
      <c r="B947" s="38"/>
      <c r="C947" s="38"/>
      <c r="D947" s="38"/>
      <c r="E947" s="39"/>
      <c r="J947" s="39"/>
      <c r="N947" s="283" t="s">
        <v>136</v>
      </c>
      <c r="O947" s="284"/>
      <c r="P947" s="284"/>
      <c r="Q947" s="285"/>
      <c r="R947" s="286">
        <f>SUM(R941:V946)</f>
        <v>0</v>
      </c>
      <c r="S947" s="286"/>
      <c r="T947" s="286"/>
      <c r="U947" s="286"/>
      <c r="V947" s="286"/>
      <c r="W947" s="287" t="s">
        <v>8</v>
      </c>
      <c r="X947" s="287"/>
      <c r="Y947" s="288">
        <f>SUM(Y948:AA950)</f>
        <v>0</v>
      </c>
      <c r="Z947" s="288"/>
      <c r="AA947" s="289"/>
    </row>
    <row r="948" spans="1:27" ht="27" customHeight="1" thickTop="1" x14ac:dyDescent="0.2">
      <c r="A948" s="71"/>
      <c r="B948" s="38"/>
      <c r="C948" s="38"/>
      <c r="D948" s="38"/>
      <c r="E948" s="39"/>
      <c r="J948" s="39"/>
      <c r="N948" s="290" t="s">
        <v>134</v>
      </c>
      <c r="O948" s="291"/>
      <c r="P948" s="291"/>
      <c r="Q948" s="292"/>
      <c r="R948" s="293">
        <f>SUMIF(W941:X946,10%,R941:V946)</f>
        <v>0</v>
      </c>
      <c r="S948" s="293"/>
      <c r="T948" s="293"/>
      <c r="U948" s="293"/>
      <c r="V948" s="293"/>
      <c r="W948" s="294" t="s">
        <v>8</v>
      </c>
      <c r="X948" s="294"/>
      <c r="Y948" s="327">
        <f>ROUND(R948*10%,0)</f>
        <v>0</v>
      </c>
      <c r="Z948" s="327"/>
      <c r="AA948" s="328"/>
    </row>
    <row r="949" spans="1:27" ht="27" customHeight="1" x14ac:dyDescent="0.2">
      <c r="D949" s="38"/>
      <c r="E949" s="39"/>
      <c r="J949" s="39"/>
      <c r="N949" s="299" t="s">
        <v>135</v>
      </c>
      <c r="O949" s="300"/>
      <c r="P949" s="300"/>
      <c r="Q949" s="301"/>
      <c r="R949" s="302">
        <f>SUMIF(W941:X946,8%,R941:V946)</f>
        <v>0</v>
      </c>
      <c r="S949" s="303"/>
      <c r="T949" s="303"/>
      <c r="U949" s="303"/>
      <c r="V949" s="304"/>
      <c r="W949" s="305" t="s">
        <v>8</v>
      </c>
      <c r="X949" s="306"/>
      <c r="Y949" s="329">
        <f>ROUND(R949*8%,0)</f>
        <v>0</v>
      </c>
      <c r="Z949" s="330"/>
      <c r="AA949" s="331"/>
    </row>
    <row r="950" spans="1:27" ht="27" customHeight="1" x14ac:dyDescent="0.2">
      <c r="D950" s="38"/>
      <c r="E950" s="39"/>
      <c r="J950" s="39"/>
      <c r="N950" s="310" t="s">
        <v>149</v>
      </c>
      <c r="O950" s="311"/>
      <c r="P950" s="311"/>
      <c r="Q950" s="312"/>
      <c r="R950" s="307">
        <f>SUMIF(W941:X946,0%,R941:V946)</f>
        <v>0</v>
      </c>
      <c r="S950" s="308"/>
      <c r="T950" s="308"/>
      <c r="U950" s="308"/>
      <c r="V950" s="309"/>
    </row>
    <row r="951" spans="1:27" ht="20.100000000000001" customHeight="1" x14ac:dyDescent="0.2">
      <c r="A951" s="297" t="s">
        <v>140</v>
      </c>
      <c r="B951" s="297"/>
      <c r="C951" s="297"/>
      <c r="D951" s="38"/>
      <c r="E951" s="39"/>
      <c r="J951" s="39"/>
      <c r="N951" s="40"/>
      <c r="O951" s="40"/>
      <c r="P951" s="40"/>
      <c r="Q951" s="326" t="str">
        <f>IF(ROUNDUP(R948*0.1,0)=Y948,IF(ROUNDUP(R949*0.08,0)=Y949," ",IF(ROUND(R949*0.08,0)=Y949," ",IF(ROUNDDOWN(R949*0.08,0)=Y949," ","消費税額を複数回端数処理されています。
必ずインボイス(納品書等)を添付して提出ください。"))),IF(ROUND(R948*0.1,0)=Y948,IF(ROUNDUP(R949*0.08,0)=Y949," ",IF(ROUND(R949*0.08,0)=Y949," ",IF(ROUNDDOWN(R949*0.08,0)=Y949," ","消費税額を複数回端数処理されています。
必ずインボイス(納品書等)を添付して提出ください。"))),IF(ROUNDDOWN(R948*0.1,0)=Y948,IF(ROUNDUP(R949*0.08,0)=Y949," ",IF(ROUND(R949*0.08,0)=Y949," ",IF(ROUNDDOWN(R949*0.08,0)=Y949,"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951" s="326"/>
      <c r="S951" s="326"/>
      <c r="T951" s="326"/>
      <c r="U951" s="326"/>
      <c r="V951" s="326"/>
      <c r="W951" s="326"/>
      <c r="X951" s="326"/>
      <c r="Y951" s="326"/>
      <c r="Z951" s="326"/>
      <c r="AA951" s="41"/>
    </row>
    <row r="952" spans="1:27" ht="20.100000000000001" customHeight="1" x14ac:dyDescent="0.2">
      <c r="A952" s="43" t="s">
        <v>142</v>
      </c>
      <c r="D952" s="44"/>
      <c r="E952" s="39"/>
      <c r="F952" s="39"/>
      <c r="G952" s="45"/>
      <c r="H952" s="46"/>
      <c r="I952" s="45"/>
      <c r="J952" s="46"/>
      <c r="K952" s="45"/>
      <c r="L952" s="45"/>
      <c r="M952" s="46"/>
      <c r="Q952" s="326"/>
      <c r="R952" s="326"/>
      <c r="S952" s="326"/>
      <c r="T952" s="326"/>
      <c r="U952" s="326"/>
      <c r="V952" s="326"/>
      <c r="W952" s="326"/>
      <c r="X952" s="326"/>
      <c r="Y952" s="326"/>
      <c r="Z952" s="326"/>
      <c r="AA952" s="49"/>
    </row>
    <row r="953" spans="1:27" ht="20.100000000000001" customHeight="1" x14ac:dyDescent="0.15">
      <c r="A953" s="43" t="s">
        <v>143</v>
      </c>
      <c r="B953" s="50"/>
      <c r="C953" s="50"/>
      <c r="D953" s="50"/>
      <c r="E953" s="51"/>
      <c r="F953" s="51"/>
      <c r="G953" s="51"/>
      <c r="H953" s="51"/>
      <c r="M953" s="52"/>
      <c r="Q953" s="326"/>
      <c r="R953" s="326"/>
      <c r="S953" s="326"/>
      <c r="T953" s="326"/>
      <c r="U953" s="326"/>
      <c r="V953" s="326"/>
      <c r="W953" s="326"/>
      <c r="X953" s="326"/>
      <c r="Y953" s="326"/>
      <c r="Z953" s="326"/>
    </row>
    <row r="954" spans="1:27" ht="20.100000000000001" customHeight="1" x14ac:dyDescent="0.15">
      <c r="A954" s="43" t="s">
        <v>141</v>
      </c>
      <c r="B954" s="50"/>
      <c r="C954" s="50"/>
      <c r="D954" s="50"/>
      <c r="E954" s="51"/>
      <c r="F954" s="51"/>
      <c r="G954" s="51"/>
      <c r="H954" s="51"/>
      <c r="M954" s="52"/>
      <c r="R954" s="298" t="s">
        <v>35</v>
      </c>
      <c r="S954" s="298"/>
      <c r="T954" s="298"/>
      <c r="U954" s="298" t="s">
        <v>10</v>
      </c>
      <c r="V954" s="298"/>
      <c r="W954" s="298"/>
      <c r="X954" s="298" t="s">
        <v>11</v>
      </c>
      <c r="Y954" s="298"/>
      <c r="Z954" s="298"/>
    </row>
    <row r="955" spans="1:27" ht="20.100000000000001" customHeight="1" x14ac:dyDescent="0.15">
      <c r="A955" s="43" t="s">
        <v>131</v>
      </c>
      <c r="B955" s="50"/>
      <c r="C955" s="50"/>
      <c r="D955" s="50"/>
      <c r="E955" s="51"/>
      <c r="F955" s="51"/>
      <c r="G955" s="51"/>
      <c r="H955" s="51"/>
      <c r="M955" s="52"/>
      <c r="R955" s="298"/>
      <c r="S955" s="298"/>
      <c r="T955" s="298"/>
      <c r="U955" s="298"/>
      <c r="V955" s="298"/>
      <c r="W955" s="298"/>
      <c r="X955" s="298"/>
      <c r="Y955" s="298"/>
      <c r="Z955" s="298"/>
    </row>
    <row r="956" spans="1:27" ht="20.100000000000001" customHeight="1" x14ac:dyDescent="0.15">
      <c r="A956" s="43" t="s">
        <v>145</v>
      </c>
      <c r="B956" s="50"/>
      <c r="C956" s="50"/>
      <c r="D956" s="50"/>
      <c r="E956" s="51"/>
      <c r="F956" s="51"/>
      <c r="G956" s="51"/>
      <c r="H956" s="51"/>
      <c r="M956" s="52"/>
      <c r="R956" s="298"/>
      <c r="S956" s="298"/>
      <c r="T956" s="298"/>
      <c r="U956" s="298"/>
      <c r="V956" s="298"/>
      <c r="W956" s="298"/>
      <c r="X956" s="298"/>
      <c r="Y956" s="298"/>
      <c r="Z956" s="298"/>
    </row>
    <row r="957" spans="1:27" ht="20.100000000000001" customHeight="1" x14ac:dyDescent="0.15">
      <c r="A957" s="83" t="s">
        <v>144</v>
      </c>
      <c r="R957" s="298"/>
      <c r="S957" s="298"/>
      <c r="T957" s="298"/>
      <c r="U957" s="298"/>
      <c r="V957" s="298"/>
      <c r="W957" s="298"/>
      <c r="X957" s="298"/>
      <c r="Y957" s="298"/>
      <c r="Z957" s="298"/>
    </row>
    <row r="958" spans="1:27" ht="24" customHeight="1" x14ac:dyDescent="0.2">
      <c r="AA958" s="84"/>
    </row>
    <row r="959" spans="1:27" ht="20.100000000000001" customHeight="1" x14ac:dyDescent="0.2">
      <c r="AA959" s="82" t="str">
        <f>IF(D973="",IF(D967="",IF(R973="","","pageplus"),"pageplus"),"pageplus")</f>
        <v/>
      </c>
    </row>
    <row r="960" spans="1:27" ht="39.9" customHeight="1" x14ac:dyDescent="0.2">
      <c r="A960" s="205" t="s">
        <v>31</v>
      </c>
      <c r="B960" s="205"/>
      <c r="C960" s="205"/>
      <c r="D960" s="205"/>
      <c r="E960" s="205"/>
      <c r="F960" s="205"/>
      <c r="G960" s="205"/>
      <c r="H960" s="205"/>
      <c r="I960" s="205"/>
      <c r="J960" s="205"/>
      <c r="K960" s="205"/>
      <c r="L960" s="205"/>
      <c r="M960" s="205"/>
      <c r="N960" s="205"/>
      <c r="O960" s="205"/>
      <c r="P960" s="205"/>
      <c r="Q960" s="205"/>
      <c r="R960" s="205"/>
      <c r="S960" s="205"/>
      <c r="T960" s="205"/>
      <c r="U960" s="205"/>
      <c r="V960" s="205"/>
      <c r="W960" s="205"/>
      <c r="X960" s="205"/>
      <c r="Y960" s="205"/>
      <c r="Z960" s="205"/>
      <c r="AA960" s="205"/>
    </row>
    <row r="961" spans="1:27" ht="24.9" customHeight="1" x14ac:dyDescent="0.2">
      <c r="A961" s="90" t="s">
        <v>183</v>
      </c>
      <c r="B961" s="90"/>
      <c r="C961" s="90"/>
      <c r="D961" s="90"/>
      <c r="E961" s="90"/>
      <c r="F961" s="90"/>
      <c r="G961" s="90"/>
      <c r="H961" s="89"/>
      <c r="J961" s="65"/>
      <c r="K961" s="65"/>
      <c r="L961" s="65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86">
        <f>AA929+1</f>
        <v>29</v>
      </c>
    </row>
    <row r="962" spans="1:27" ht="24.9" customHeight="1" x14ac:dyDescent="0.2">
      <c r="A962" s="6"/>
      <c r="Q962" s="124" t="s">
        <v>0</v>
      </c>
      <c r="R962" s="125"/>
      <c r="S962" s="125"/>
      <c r="T962" s="126"/>
      <c r="U962" s="212" t="str">
        <f>IF($U$7="","",$U$7)</f>
        <v/>
      </c>
      <c r="V962" s="127"/>
      <c r="W962" s="127"/>
      <c r="X962" s="127"/>
      <c r="Y962" s="127"/>
      <c r="Z962" s="127"/>
      <c r="AA962" s="128"/>
    </row>
    <row r="963" spans="1:27" ht="24.9" customHeight="1" x14ac:dyDescent="0.2">
      <c r="A963" s="206" t="str">
        <f>IF($A$10="","",$A$10)</f>
        <v/>
      </c>
      <c r="B963" s="207"/>
      <c r="C963" s="208"/>
      <c r="D963" s="67" t="s">
        <v>41</v>
      </c>
      <c r="E963" s="209" t="str">
        <f>IF($E$10="","",$E$10)</f>
        <v/>
      </c>
      <c r="F963" s="210"/>
      <c r="G963" s="210"/>
      <c r="H963" s="210"/>
      <c r="I963" s="211"/>
      <c r="Q963" s="213" t="s">
        <v>126</v>
      </c>
      <c r="R963" s="214"/>
      <c r="S963" s="214"/>
      <c r="T963" s="215"/>
      <c r="U963" s="219" t="str">
        <f>IF($U$8="","",$U$8)</f>
        <v/>
      </c>
      <c r="V963" s="129"/>
      <c r="W963" s="129"/>
      <c r="X963" s="129"/>
      <c r="Y963" s="129"/>
      <c r="Z963" s="129"/>
      <c r="AA963" s="130"/>
    </row>
    <row r="964" spans="1:27" ht="16.5" customHeight="1" x14ac:dyDescent="0.2">
      <c r="A964" s="51"/>
      <c r="B964" s="52"/>
      <c r="C964" s="52"/>
      <c r="D964" s="52"/>
      <c r="E964" s="51"/>
      <c r="F964" s="51"/>
      <c r="G964" s="51"/>
      <c r="H964" s="51"/>
      <c r="I964" s="51"/>
      <c r="J964" s="51"/>
      <c r="K964" s="51"/>
      <c r="L964" s="51"/>
      <c r="M964" s="70"/>
      <c r="Q964" s="216"/>
      <c r="R964" s="217"/>
      <c r="S964" s="217"/>
      <c r="T964" s="218"/>
      <c r="U964" s="220" t="s">
        <v>138</v>
      </c>
      <c r="V964" s="131"/>
      <c r="W964" s="131"/>
      <c r="X964" s="131"/>
      <c r="Y964" s="131"/>
      <c r="Z964" s="131"/>
      <c r="AA964" s="132"/>
    </row>
    <row r="965" spans="1:27" ht="15.75" customHeight="1" x14ac:dyDescent="0.2">
      <c r="A965" s="51"/>
      <c r="B965" s="70"/>
      <c r="C965" s="70"/>
      <c r="D965" s="70"/>
      <c r="E965" s="71"/>
      <c r="F965" s="71"/>
      <c r="G965" s="51"/>
      <c r="H965" s="71"/>
      <c r="I965" s="71"/>
      <c r="J965" s="71"/>
      <c r="K965" s="71"/>
      <c r="L965" s="71"/>
      <c r="M965" s="70"/>
      <c r="R965" s="2"/>
      <c r="T965" s="2"/>
      <c r="U965" s="2"/>
      <c r="V965" s="2"/>
      <c r="W965" s="2"/>
      <c r="Y965" s="2"/>
      <c r="Z965" s="2"/>
    </row>
    <row r="966" spans="1:27" ht="24.9" customHeight="1" x14ac:dyDescent="0.2">
      <c r="A966" s="191" t="s">
        <v>1</v>
      </c>
      <c r="B966" s="192"/>
      <c r="C966" s="192"/>
      <c r="D966" s="363"/>
      <c r="E966" s="364"/>
      <c r="F966" s="364"/>
      <c r="G966" s="364"/>
      <c r="H966" s="364"/>
      <c r="I966" s="364"/>
      <c r="J966" s="364"/>
      <c r="K966" s="364"/>
      <c r="L966" s="364"/>
      <c r="M966" s="365"/>
      <c r="N966" s="18"/>
      <c r="O966" s="72" t="s">
        <v>36</v>
      </c>
      <c r="P966" s="73"/>
      <c r="Q966" s="196" t="str">
        <f>IF($Q$12="","",$Q$12)</f>
        <v/>
      </c>
      <c r="R966" s="133"/>
      <c r="S966" s="133"/>
      <c r="T966" s="133"/>
      <c r="U966" s="133"/>
      <c r="V966" s="133"/>
      <c r="W966" s="133"/>
      <c r="X966" s="133"/>
      <c r="Y966" s="133"/>
      <c r="Z966" s="133"/>
      <c r="AA966" s="11"/>
    </row>
    <row r="967" spans="1:27" ht="24.9" customHeight="1" x14ac:dyDescent="0.2">
      <c r="A967" s="191" t="s">
        <v>32</v>
      </c>
      <c r="B967" s="192"/>
      <c r="C967" s="192"/>
      <c r="D967" s="357"/>
      <c r="E967" s="358"/>
      <c r="F967" s="358"/>
      <c r="G967" s="358"/>
      <c r="H967" s="358"/>
      <c r="I967" s="358"/>
      <c r="J967" s="358"/>
      <c r="K967" s="358"/>
      <c r="L967" s="358"/>
      <c r="M967" s="359"/>
      <c r="N967" s="18"/>
      <c r="O967" s="72" t="s">
        <v>37</v>
      </c>
      <c r="P967" s="73"/>
      <c r="Q967" s="203" t="str">
        <f>IF($Q$13="","",$Q$13)</f>
        <v/>
      </c>
      <c r="R967" s="136"/>
      <c r="S967" s="136"/>
      <c r="T967" s="136"/>
      <c r="U967" s="136"/>
      <c r="V967" s="136"/>
      <c r="W967" s="136"/>
      <c r="X967" s="136"/>
      <c r="Y967" s="136"/>
      <c r="Z967" s="136"/>
      <c r="AA967" s="12"/>
    </row>
    <row r="968" spans="1:27" ht="24.9" customHeight="1" x14ac:dyDescent="0.2">
      <c r="A968" s="191"/>
      <c r="B968" s="192"/>
      <c r="C968" s="192"/>
      <c r="D968" s="357"/>
      <c r="E968" s="358"/>
      <c r="F968" s="358"/>
      <c r="G968" s="358"/>
      <c r="H968" s="358"/>
      <c r="I968" s="358"/>
      <c r="J968" s="358"/>
      <c r="K968" s="358"/>
      <c r="L968" s="358"/>
      <c r="M968" s="359"/>
      <c r="N968" s="18"/>
      <c r="O968" s="72" t="s">
        <v>2</v>
      </c>
      <c r="P968" s="73"/>
      <c r="Q968" s="203" t="str">
        <f>IF($Q$14="","",$Q$14)</f>
        <v/>
      </c>
      <c r="R968" s="136"/>
      <c r="S968" s="136"/>
      <c r="T968" s="136"/>
      <c r="U968" s="136"/>
      <c r="V968" s="136"/>
      <c r="W968" s="136"/>
      <c r="X968" s="136"/>
      <c r="Y968" s="136"/>
      <c r="Z968" s="136"/>
      <c r="AA968" s="20" t="s">
        <v>16</v>
      </c>
    </row>
    <row r="969" spans="1:27" ht="24.9" customHeight="1" x14ac:dyDescent="0.2">
      <c r="A969" s="191"/>
      <c r="B969" s="192"/>
      <c r="C969" s="192"/>
      <c r="D969" s="360"/>
      <c r="E969" s="361"/>
      <c r="F969" s="361"/>
      <c r="G969" s="361"/>
      <c r="H969" s="361"/>
      <c r="I969" s="361"/>
      <c r="J969" s="361"/>
      <c r="K969" s="361"/>
      <c r="L969" s="361"/>
      <c r="M969" s="362"/>
      <c r="N969" s="18"/>
      <c r="O969" s="72" t="s">
        <v>3</v>
      </c>
      <c r="P969" s="73"/>
      <c r="Q969" s="204" t="str">
        <f>IF($Q$15="","",$Q$15)</f>
        <v/>
      </c>
      <c r="R969" s="145"/>
      <c r="S969" s="145"/>
      <c r="T969" s="145"/>
      <c r="U969" s="145"/>
      <c r="V969" s="145"/>
      <c r="W969" s="145"/>
      <c r="X969" s="145"/>
      <c r="Y969" s="145"/>
      <c r="Z969" s="145"/>
      <c r="AA969" s="14"/>
    </row>
    <row r="970" spans="1:27" ht="20.100000000000001" customHeight="1" x14ac:dyDescent="0.2">
      <c r="A970" s="71"/>
      <c r="B970" s="70"/>
      <c r="C970" s="70"/>
      <c r="D970" s="70"/>
      <c r="E970" s="71"/>
      <c r="F970" s="71"/>
      <c r="G970" s="71"/>
      <c r="H970" s="71"/>
      <c r="I970" s="71"/>
      <c r="J970" s="71"/>
      <c r="K970" s="71"/>
      <c r="L970" s="71"/>
      <c r="M970" s="70"/>
    </row>
    <row r="971" spans="1:27" ht="24.9" customHeight="1" x14ac:dyDescent="0.2">
      <c r="A971" s="252" t="s">
        <v>4</v>
      </c>
      <c r="B971" s="253"/>
      <c r="C971" s="255" t="s">
        <v>33</v>
      </c>
      <c r="D971" s="257" t="s">
        <v>5</v>
      </c>
      <c r="E971" s="236"/>
      <c r="F971" s="236"/>
      <c r="G971" s="236"/>
      <c r="H971" s="236"/>
      <c r="I971" s="236"/>
      <c r="J971" s="237"/>
      <c r="K971" s="259" t="s">
        <v>34</v>
      </c>
      <c r="L971" s="261" t="s">
        <v>29</v>
      </c>
      <c r="M971" s="262"/>
      <c r="N971" s="263"/>
      <c r="O971" s="267" t="s">
        <v>157</v>
      </c>
      <c r="P971" s="262"/>
      <c r="Q971" s="268"/>
      <c r="R971" s="235" t="s">
        <v>30</v>
      </c>
      <c r="S971" s="235"/>
      <c r="T971" s="235"/>
      <c r="U971" s="235"/>
      <c r="V971" s="235"/>
      <c r="W971" s="235"/>
      <c r="X971" s="235"/>
      <c r="Y971" s="235"/>
      <c r="Z971" s="236" t="s">
        <v>9</v>
      </c>
      <c r="AA971" s="237"/>
    </row>
    <row r="972" spans="1:27" ht="24.9" customHeight="1" x14ac:dyDescent="0.2">
      <c r="A972" s="254"/>
      <c r="B972" s="239"/>
      <c r="C972" s="256"/>
      <c r="D972" s="258"/>
      <c r="E972" s="238"/>
      <c r="F972" s="238"/>
      <c r="G972" s="238"/>
      <c r="H972" s="238"/>
      <c r="I972" s="238"/>
      <c r="J972" s="239"/>
      <c r="K972" s="260"/>
      <c r="L972" s="264"/>
      <c r="M972" s="265"/>
      <c r="N972" s="266"/>
      <c r="O972" s="269"/>
      <c r="P972" s="265"/>
      <c r="Q972" s="270"/>
      <c r="R972" s="235" t="s">
        <v>13</v>
      </c>
      <c r="S972" s="235"/>
      <c r="T972" s="235"/>
      <c r="U972" s="235"/>
      <c r="V972" s="235"/>
      <c r="W972" s="235" t="s">
        <v>7</v>
      </c>
      <c r="X972" s="235"/>
      <c r="Y972" s="74" t="s">
        <v>128</v>
      </c>
      <c r="Z972" s="238"/>
      <c r="AA972" s="239"/>
    </row>
    <row r="973" spans="1:27" ht="38.1" customHeight="1" x14ac:dyDescent="0.2">
      <c r="A973" s="344"/>
      <c r="B973" s="345"/>
      <c r="C973" s="35"/>
      <c r="D973" s="346"/>
      <c r="E973" s="347"/>
      <c r="F973" s="347"/>
      <c r="G973" s="347"/>
      <c r="H973" s="347"/>
      <c r="I973" s="347"/>
      <c r="J973" s="348"/>
      <c r="K973" s="35"/>
      <c r="L973" s="349"/>
      <c r="M973" s="350"/>
      <c r="N973" s="351"/>
      <c r="O973" s="352"/>
      <c r="P973" s="350"/>
      <c r="Q973" s="353"/>
      <c r="R973" s="354"/>
      <c r="S973" s="354"/>
      <c r="T973" s="354"/>
      <c r="U973" s="354"/>
      <c r="V973" s="354"/>
      <c r="W973" s="355"/>
      <c r="X973" s="355"/>
      <c r="Y973" s="35"/>
      <c r="Z973" s="356"/>
      <c r="AA973" s="356"/>
    </row>
    <row r="974" spans="1:27" ht="38.1" customHeight="1" x14ac:dyDescent="0.2">
      <c r="A974" s="313"/>
      <c r="B974" s="314"/>
      <c r="C974" s="36"/>
      <c r="D974" s="315"/>
      <c r="E974" s="316"/>
      <c r="F974" s="316"/>
      <c r="G974" s="316"/>
      <c r="H974" s="316"/>
      <c r="I974" s="316"/>
      <c r="J974" s="317"/>
      <c r="K974" s="36"/>
      <c r="L974" s="318"/>
      <c r="M974" s="319"/>
      <c r="N974" s="320"/>
      <c r="O974" s="321"/>
      <c r="P974" s="319"/>
      <c r="Q974" s="322"/>
      <c r="R974" s="323"/>
      <c r="S974" s="323"/>
      <c r="T974" s="323"/>
      <c r="U974" s="323"/>
      <c r="V974" s="323"/>
      <c r="W974" s="324"/>
      <c r="X974" s="324"/>
      <c r="Y974" s="36"/>
      <c r="Z974" s="325"/>
      <c r="AA974" s="325"/>
    </row>
    <row r="975" spans="1:27" ht="38.1" customHeight="1" x14ac:dyDescent="0.2">
      <c r="A975" s="313"/>
      <c r="B975" s="314"/>
      <c r="C975" s="36"/>
      <c r="D975" s="315"/>
      <c r="E975" s="316"/>
      <c r="F975" s="316"/>
      <c r="G975" s="316"/>
      <c r="H975" s="316"/>
      <c r="I975" s="316"/>
      <c r="J975" s="317"/>
      <c r="K975" s="36"/>
      <c r="L975" s="318"/>
      <c r="M975" s="319"/>
      <c r="N975" s="320"/>
      <c r="O975" s="321"/>
      <c r="P975" s="319"/>
      <c r="Q975" s="322"/>
      <c r="R975" s="323"/>
      <c r="S975" s="323"/>
      <c r="T975" s="323"/>
      <c r="U975" s="323"/>
      <c r="V975" s="323"/>
      <c r="W975" s="324"/>
      <c r="X975" s="324"/>
      <c r="Y975" s="36"/>
      <c r="Z975" s="325"/>
      <c r="AA975" s="325"/>
    </row>
    <row r="976" spans="1:27" ht="38.1" customHeight="1" x14ac:dyDescent="0.2">
      <c r="A976" s="313"/>
      <c r="B976" s="314"/>
      <c r="C976" s="36"/>
      <c r="D976" s="315"/>
      <c r="E976" s="316"/>
      <c r="F976" s="316"/>
      <c r="G976" s="316"/>
      <c r="H976" s="316"/>
      <c r="I976" s="316"/>
      <c r="J976" s="317"/>
      <c r="K976" s="36"/>
      <c r="L976" s="318"/>
      <c r="M976" s="319"/>
      <c r="N976" s="320"/>
      <c r="O976" s="321"/>
      <c r="P976" s="319"/>
      <c r="Q976" s="322"/>
      <c r="R976" s="323"/>
      <c r="S976" s="323"/>
      <c r="T976" s="323"/>
      <c r="U976" s="323"/>
      <c r="V976" s="323"/>
      <c r="W976" s="324"/>
      <c r="X976" s="324"/>
      <c r="Y976" s="36"/>
      <c r="Z976" s="325"/>
      <c r="AA976" s="325"/>
    </row>
    <row r="977" spans="1:27" ht="38.1" customHeight="1" x14ac:dyDescent="0.2">
      <c r="A977" s="313"/>
      <c r="B977" s="314"/>
      <c r="C977" s="36"/>
      <c r="D977" s="315"/>
      <c r="E977" s="316"/>
      <c r="F977" s="316"/>
      <c r="G977" s="316"/>
      <c r="H977" s="316"/>
      <c r="I977" s="316"/>
      <c r="J977" s="317"/>
      <c r="K977" s="36"/>
      <c r="L977" s="318"/>
      <c r="M977" s="319"/>
      <c r="N977" s="320"/>
      <c r="O977" s="321"/>
      <c r="P977" s="319"/>
      <c r="Q977" s="322"/>
      <c r="R977" s="323"/>
      <c r="S977" s="323"/>
      <c r="T977" s="323"/>
      <c r="U977" s="323"/>
      <c r="V977" s="323"/>
      <c r="W977" s="324"/>
      <c r="X977" s="324"/>
      <c r="Y977" s="36"/>
      <c r="Z977" s="325"/>
      <c r="AA977" s="325"/>
    </row>
    <row r="978" spans="1:27" ht="38.1" customHeight="1" thickBot="1" x14ac:dyDescent="0.25">
      <c r="A978" s="313"/>
      <c r="B978" s="314"/>
      <c r="C978" s="37"/>
      <c r="D978" s="332"/>
      <c r="E978" s="333"/>
      <c r="F978" s="333"/>
      <c r="G978" s="333"/>
      <c r="H978" s="333"/>
      <c r="I978" s="333"/>
      <c r="J978" s="334"/>
      <c r="K978" s="37"/>
      <c r="L978" s="335"/>
      <c r="M978" s="336"/>
      <c r="N978" s="337"/>
      <c r="O978" s="338"/>
      <c r="P978" s="339"/>
      <c r="Q978" s="340"/>
      <c r="R978" s="341"/>
      <c r="S978" s="341"/>
      <c r="T978" s="341"/>
      <c r="U978" s="341"/>
      <c r="V978" s="341"/>
      <c r="W978" s="342"/>
      <c r="X978" s="342"/>
      <c r="Y978" s="35"/>
      <c r="Z978" s="343"/>
      <c r="AA978" s="343"/>
    </row>
    <row r="979" spans="1:27" ht="39" customHeight="1" thickTop="1" thickBot="1" x14ac:dyDescent="0.25">
      <c r="A979" s="71"/>
      <c r="B979" s="38"/>
      <c r="C979" s="38"/>
      <c r="D979" s="38"/>
      <c r="E979" s="39"/>
      <c r="J979" s="39"/>
      <c r="N979" s="283" t="s">
        <v>136</v>
      </c>
      <c r="O979" s="284"/>
      <c r="P979" s="284"/>
      <c r="Q979" s="285"/>
      <c r="R979" s="286">
        <f>SUM(R973:V978)</f>
        <v>0</v>
      </c>
      <c r="S979" s="286"/>
      <c r="T979" s="286"/>
      <c r="U979" s="286"/>
      <c r="V979" s="286"/>
      <c r="W979" s="287" t="s">
        <v>8</v>
      </c>
      <c r="X979" s="287"/>
      <c r="Y979" s="288">
        <f>SUM(Y980:AA982)</f>
        <v>0</v>
      </c>
      <c r="Z979" s="288"/>
      <c r="AA979" s="289"/>
    </row>
    <row r="980" spans="1:27" ht="27" customHeight="1" thickTop="1" x14ac:dyDescent="0.2">
      <c r="A980" s="71"/>
      <c r="B980" s="38"/>
      <c r="C980" s="38"/>
      <c r="D980" s="38"/>
      <c r="E980" s="39"/>
      <c r="J980" s="39"/>
      <c r="N980" s="290" t="s">
        <v>134</v>
      </c>
      <c r="O980" s="291"/>
      <c r="P980" s="291"/>
      <c r="Q980" s="292"/>
      <c r="R980" s="293">
        <f>SUMIF(W973:X978,10%,R973:V978)</f>
        <v>0</v>
      </c>
      <c r="S980" s="293"/>
      <c r="T980" s="293"/>
      <c r="U980" s="293"/>
      <c r="V980" s="293"/>
      <c r="W980" s="294" t="s">
        <v>8</v>
      </c>
      <c r="X980" s="294"/>
      <c r="Y980" s="327">
        <f>ROUND(R980*10%,0)</f>
        <v>0</v>
      </c>
      <c r="Z980" s="327"/>
      <c r="AA980" s="328"/>
    </row>
    <row r="981" spans="1:27" ht="27" customHeight="1" x14ac:dyDescent="0.2">
      <c r="D981" s="38"/>
      <c r="E981" s="39"/>
      <c r="J981" s="39"/>
      <c r="N981" s="299" t="s">
        <v>135</v>
      </c>
      <c r="O981" s="300"/>
      <c r="P981" s="300"/>
      <c r="Q981" s="301"/>
      <c r="R981" s="302">
        <f>SUMIF(W973:X978,8%,R973:V978)</f>
        <v>0</v>
      </c>
      <c r="S981" s="303"/>
      <c r="T981" s="303"/>
      <c r="U981" s="303"/>
      <c r="V981" s="304"/>
      <c r="W981" s="305" t="s">
        <v>8</v>
      </c>
      <c r="X981" s="306"/>
      <c r="Y981" s="329">
        <f>ROUND(R981*8%,0)</f>
        <v>0</v>
      </c>
      <c r="Z981" s="330"/>
      <c r="AA981" s="331"/>
    </row>
    <row r="982" spans="1:27" ht="27" customHeight="1" x14ac:dyDescent="0.2">
      <c r="D982" s="38"/>
      <c r="E982" s="39"/>
      <c r="J982" s="39"/>
      <c r="N982" s="310" t="s">
        <v>149</v>
      </c>
      <c r="O982" s="311"/>
      <c r="P982" s="311"/>
      <c r="Q982" s="312"/>
      <c r="R982" s="307">
        <f>SUMIF(W973:X978,0%,R973:V978)</f>
        <v>0</v>
      </c>
      <c r="S982" s="308"/>
      <c r="T982" s="308"/>
      <c r="U982" s="308"/>
      <c r="V982" s="309"/>
    </row>
    <row r="983" spans="1:27" ht="20.100000000000001" customHeight="1" x14ac:dyDescent="0.2">
      <c r="A983" s="297" t="s">
        <v>140</v>
      </c>
      <c r="B983" s="297"/>
      <c r="C983" s="297"/>
      <c r="D983" s="38"/>
      <c r="E983" s="39"/>
      <c r="J983" s="39"/>
      <c r="N983" s="40"/>
      <c r="O983" s="40"/>
      <c r="P983" s="40"/>
      <c r="Q983" s="326" t="str">
        <f>IF(ROUNDUP(R980*0.1,0)=Y980,IF(ROUNDUP(R981*0.08,0)=Y981," ",IF(ROUND(R981*0.08,0)=Y981," ",IF(ROUNDDOWN(R981*0.08,0)=Y981," ","消費税額を複数回端数処理されています。
必ずインボイス(納品書等)を添付して提出ください。"))),IF(ROUND(R980*0.1,0)=Y980,IF(ROUNDUP(R981*0.08,0)=Y981," ",IF(ROUND(R981*0.08,0)=Y981," ",IF(ROUNDDOWN(R981*0.08,0)=Y981," ","消費税額を複数回端数処理されています。
必ずインボイス(納品書等)を添付して提出ください。"))),IF(ROUNDDOWN(R980*0.1,0)=Y980,IF(ROUNDUP(R981*0.08,0)=Y981," ",IF(ROUND(R981*0.08,0)=Y981," ",IF(ROUNDDOWN(R981*0.08,0)=Y981,"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983" s="326"/>
      <c r="S983" s="326"/>
      <c r="T983" s="326"/>
      <c r="U983" s="326"/>
      <c r="V983" s="326"/>
      <c r="W983" s="326"/>
      <c r="X983" s="326"/>
      <c r="Y983" s="326"/>
      <c r="Z983" s="326"/>
      <c r="AA983" s="41"/>
    </row>
    <row r="984" spans="1:27" ht="20.100000000000001" customHeight="1" x14ac:dyDescent="0.2">
      <c r="A984" s="43" t="s">
        <v>142</v>
      </c>
      <c r="D984" s="44"/>
      <c r="E984" s="39"/>
      <c r="F984" s="39"/>
      <c r="G984" s="45"/>
      <c r="H984" s="46"/>
      <c r="I984" s="45"/>
      <c r="J984" s="46"/>
      <c r="K984" s="45"/>
      <c r="L984" s="45"/>
      <c r="M984" s="46"/>
      <c r="Q984" s="326"/>
      <c r="R984" s="326"/>
      <c r="S984" s="326"/>
      <c r="T984" s="326"/>
      <c r="U984" s="326"/>
      <c r="V984" s="326"/>
      <c r="W984" s="326"/>
      <c r="X984" s="326"/>
      <c r="Y984" s="326"/>
      <c r="Z984" s="326"/>
      <c r="AA984" s="49"/>
    </row>
    <row r="985" spans="1:27" ht="20.100000000000001" customHeight="1" x14ac:dyDescent="0.15">
      <c r="A985" s="43" t="s">
        <v>143</v>
      </c>
      <c r="B985" s="50"/>
      <c r="C985" s="50"/>
      <c r="D985" s="50"/>
      <c r="E985" s="51"/>
      <c r="F985" s="51"/>
      <c r="G985" s="51"/>
      <c r="H985" s="51"/>
      <c r="M985" s="52"/>
      <c r="Q985" s="326"/>
      <c r="R985" s="326"/>
      <c r="S985" s="326"/>
      <c r="T985" s="326"/>
      <c r="U985" s="326"/>
      <c r="V985" s="326"/>
      <c r="W985" s="326"/>
      <c r="X985" s="326"/>
      <c r="Y985" s="326"/>
      <c r="Z985" s="326"/>
    </row>
    <row r="986" spans="1:27" ht="20.100000000000001" customHeight="1" x14ac:dyDescent="0.15">
      <c r="A986" s="43" t="s">
        <v>141</v>
      </c>
      <c r="B986" s="50"/>
      <c r="C986" s="50"/>
      <c r="D986" s="50"/>
      <c r="E986" s="51"/>
      <c r="F986" s="51"/>
      <c r="G986" s="51"/>
      <c r="H986" s="51"/>
      <c r="M986" s="52"/>
      <c r="R986" s="298" t="s">
        <v>35</v>
      </c>
      <c r="S986" s="298"/>
      <c r="T986" s="298"/>
      <c r="U986" s="298" t="s">
        <v>10</v>
      </c>
      <c r="V986" s="298"/>
      <c r="W986" s="298"/>
      <c r="X986" s="298" t="s">
        <v>11</v>
      </c>
      <c r="Y986" s="298"/>
      <c r="Z986" s="298"/>
    </row>
    <row r="987" spans="1:27" ht="20.100000000000001" customHeight="1" x14ac:dyDescent="0.15">
      <c r="A987" s="43" t="s">
        <v>131</v>
      </c>
      <c r="B987" s="50"/>
      <c r="C987" s="50"/>
      <c r="D987" s="50"/>
      <c r="E987" s="51"/>
      <c r="F987" s="51"/>
      <c r="G987" s="51"/>
      <c r="H987" s="51"/>
      <c r="M987" s="52"/>
      <c r="R987" s="298"/>
      <c r="S987" s="298"/>
      <c r="T987" s="298"/>
      <c r="U987" s="298"/>
      <c r="V987" s="298"/>
      <c r="W987" s="298"/>
      <c r="X987" s="298"/>
      <c r="Y987" s="298"/>
      <c r="Z987" s="298"/>
    </row>
    <row r="988" spans="1:27" ht="20.100000000000001" customHeight="1" x14ac:dyDescent="0.15">
      <c r="A988" s="43" t="s">
        <v>145</v>
      </c>
      <c r="B988" s="50"/>
      <c r="C988" s="50"/>
      <c r="D988" s="50"/>
      <c r="E988" s="51"/>
      <c r="F988" s="51"/>
      <c r="G988" s="51"/>
      <c r="H988" s="51"/>
      <c r="M988" s="52"/>
      <c r="R988" s="298"/>
      <c r="S988" s="298"/>
      <c r="T988" s="298"/>
      <c r="U988" s="298"/>
      <c r="V988" s="298"/>
      <c r="W988" s="298"/>
      <c r="X988" s="298"/>
      <c r="Y988" s="298"/>
      <c r="Z988" s="298"/>
    </row>
    <row r="989" spans="1:27" ht="20.100000000000001" customHeight="1" x14ac:dyDescent="0.15">
      <c r="A989" s="83" t="s">
        <v>144</v>
      </c>
      <c r="R989" s="298"/>
      <c r="S989" s="298"/>
      <c r="T989" s="298"/>
      <c r="U989" s="298"/>
      <c r="V989" s="298"/>
      <c r="W989" s="298"/>
      <c r="X989" s="298"/>
      <c r="Y989" s="298"/>
      <c r="Z989" s="298"/>
    </row>
  </sheetData>
  <sheetProtection algorithmName="SHA-512" hashValue="l2pIFyQ5rBC20luAZ4mrfMVypX19Lql1PZn+viqrrwAUPl5CQvXUJ/A6snQdo9Ln+hYvPey33UQvg9uKt6hdAw==" saltValue="xfxeGv7eLwvk7P62dy+u7A==" spinCount="100000" sheet="1" objects="1" scenarios="1"/>
  <mergeCells count="2748">
    <mergeCell ref="N980:Q980"/>
    <mergeCell ref="R980:V980"/>
    <mergeCell ref="W980:X980"/>
    <mergeCell ref="Y980:AA980"/>
    <mergeCell ref="N981:Q981"/>
    <mergeCell ref="R981:V981"/>
    <mergeCell ref="W981:X981"/>
    <mergeCell ref="Y981:AA981"/>
    <mergeCell ref="N982:Q982"/>
    <mergeCell ref="R982:V982"/>
    <mergeCell ref="A983:C983"/>
    <mergeCell ref="Q983:Z985"/>
    <mergeCell ref="R986:T986"/>
    <mergeCell ref="U986:W986"/>
    <mergeCell ref="X986:Z986"/>
    <mergeCell ref="R987:T989"/>
    <mergeCell ref="U987:W989"/>
    <mergeCell ref="X987:Z989"/>
    <mergeCell ref="A977:B977"/>
    <mergeCell ref="D977:J977"/>
    <mergeCell ref="L977:N977"/>
    <mergeCell ref="O977:Q977"/>
    <mergeCell ref="R977:V977"/>
    <mergeCell ref="W977:X977"/>
    <mergeCell ref="Z977:AA977"/>
    <mergeCell ref="A978:B978"/>
    <mergeCell ref="D978:J978"/>
    <mergeCell ref="L978:N978"/>
    <mergeCell ref="O978:Q978"/>
    <mergeCell ref="R978:V978"/>
    <mergeCell ref="W978:X978"/>
    <mergeCell ref="Z978:AA978"/>
    <mergeCell ref="N979:Q979"/>
    <mergeCell ref="R979:V979"/>
    <mergeCell ref="W979:X979"/>
    <mergeCell ref="Y979:AA979"/>
    <mergeCell ref="A974:B974"/>
    <mergeCell ref="D974:J974"/>
    <mergeCell ref="L974:N974"/>
    <mergeCell ref="O974:Q974"/>
    <mergeCell ref="R974:V974"/>
    <mergeCell ref="W974:X974"/>
    <mergeCell ref="Z974:AA974"/>
    <mergeCell ref="A975:B975"/>
    <mergeCell ref="D975:J975"/>
    <mergeCell ref="L975:N975"/>
    <mergeCell ref="O975:Q975"/>
    <mergeCell ref="R975:V975"/>
    <mergeCell ref="W975:X975"/>
    <mergeCell ref="Z975:AA975"/>
    <mergeCell ref="A976:B976"/>
    <mergeCell ref="D976:J976"/>
    <mergeCell ref="L976:N976"/>
    <mergeCell ref="O976:Q976"/>
    <mergeCell ref="R976:V976"/>
    <mergeCell ref="W976:X976"/>
    <mergeCell ref="Z976:AA976"/>
    <mergeCell ref="A971:B972"/>
    <mergeCell ref="C971:C972"/>
    <mergeCell ref="D971:J972"/>
    <mergeCell ref="K971:K972"/>
    <mergeCell ref="L971:N972"/>
    <mergeCell ref="O971:Q972"/>
    <mergeCell ref="R971:Y971"/>
    <mergeCell ref="Z971:AA972"/>
    <mergeCell ref="R972:V972"/>
    <mergeCell ref="W972:X972"/>
    <mergeCell ref="A973:B973"/>
    <mergeCell ref="D973:J973"/>
    <mergeCell ref="L973:N973"/>
    <mergeCell ref="O973:Q973"/>
    <mergeCell ref="R973:V973"/>
    <mergeCell ref="W973:X973"/>
    <mergeCell ref="Z973:AA973"/>
    <mergeCell ref="R955:T957"/>
    <mergeCell ref="U955:W957"/>
    <mergeCell ref="X955:Z957"/>
    <mergeCell ref="A960:AA960"/>
    <mergeCell ref="Q962:T962"/>
    <mergeCell ref="U962:AA962"/>
    <mergeCell ref="Q963:T964"/>
    <mergeCell ref="U963:AA963"/>
    <mergeCell ref="U964:AA964"/>
    <mergeCell ref="A966:C966"/>
    <mergeCell ref="D966:M966"/>
    <mergeCell ref="Q966:Z966"/>
    <mergeCell ref="A967:C969"/>
    <mergeCell ref="D967:M969"/>
    <mergeCell ref="Q967:Z967"/>
    <mergeCell ref="Q968:Z968"/>
    <mergeCell ref="Q969:Z969"/>
    <mergeCell ref="A963:C963"/>
    <mergeCell ref="E963:I963"/>
    <mergeCell ref="N947:Q947"/>
    <mergeCell ref="R947:V947"/>
    <mergeCell ref="W947:X947"/>
    <mergeCell ref="Y947:AA947"/>
    <mergeCell ref="N948:Q948"/>
    <mergeCell ref="R948:V948"/>
    <mergeCell ref="W948:X948"/>
    <mergeCell ref="Y948:AA948"/>
    <mergeCell ref="N949:Q949"/>
    <mergeCell ref="R949:V949"/>
    <mergeCell ref="W949:X949"/>
    <mergeCell ref="Y949:AA949"/>
    <mergeCell ref="N950:Q950"/>
    <mergeCell ref="R950:V950"/>
    <mergeCell ref="A951:C951"/>
    <mergeCell ref="Q951:Z953"/>
    <mergeCell ref="R954:T954"/>
    <mergeCell ref="U954:W954"/>
    <mergeCell ref="X954:Z954"/>
    <mergeCell ref="A944:B944"/>
    <mergeCell ref="D944:J944"/>
    <mergeCell ref="L944:N944"/>
    <mergeCell ref="O944:Q944"/>
    <mergeCell ref="R944:V944"/>
    <mergeCell ref="W944:X944"/>
    <mergeCell ref="Z944:AA944"/>
    <mergeCell ref="A945:B945"/>
    <mergeCell ref="D945:J945"/>
    <mergeCell ref="L945:N945"/>
    <mergeCell ref="O945:Q945"/>
    <mergeCell ref="R945:V945"/>
    <mergeCell ref="W945:X945"/>
    <mergeCell ref="Z945:AA945"/>
    <mergeCell ref="A946:B946"/>
    <mergeCell ref="D946:J946"/>
    <mergeCell ref="L946:N946"/>
    <mergeCell ref="O946:Q946"/>
    <mergeCell ref="R946:V946"/>
    <mergeCell ref="W946:X946"/>
    <mergeCell ref="Z946:AA946"/>
    <mergeCell ref="A941:B941"/>
    <mergeCell ref="D941:J941"/>
    <mergeCell ref="L941:N941"/>
    <mergeCell ref="O941:Q941"/>
    <mergeCell ref="R941:V941"/>
    <mergeCell ref="W941:X941"/>
    <mergeCell ref="Z941:AA941"/>
    <mergeCell ref="A942:B942"/>
    <mergeCell ref="D942:J942"/>
    <mergeCell ref="L942:N942"/>
    <mergeCell ref="O942:Q942"/>
    <mergeCell ref="R942:V942"/>
    <mergeCell ref="W942:X942"/>
    <mergeCell ref="Z942:AA942"/>
    <mergeCell ref="A943:B943"/>
    <mergeCell ref="D943:J943"/>
    <mergeCell ref="L943:N943"/>
    <mergeCell ref="O943:Q943"/>
    <mergeCell ref="R943:V943"/>
    <mergeCell ref="W943:X943"/>
    <mergeCell ref="Z943:AA943"/>
    <mergeCell ref="A928:AA928"/>
    <mergeCell ref="Q930:T930"/>
    <mergeCell ref="U930:AA930"/>
    <mergeCell ref="Q931:T932"/>
    <mergeCell ref="U931:AA931"/>
    <mergeCell ref="U932:AA932"/>
    <mergeCell ref="A934:C934"/>
    <mergeCell ref="D934:M934"/>
    <mergeCell ref="Q934:Z934"/>
    <mergeCell ref="A935:C937"/>
    <mergeCell ref="D935:M937"/>
    <mergeCell ref="Q935:Z935"/>
    <mergeCell ref="Q936:Z936"/>
    <mergeCell ref="Q937:Z937"/>
    <mergeCell ref="A939:B940"/>
    <mergeCell ref="C939:C940"/>
    <mergeCell ref="D939:J940"/>
    <mergeCell ref="K939:K940"/>
    <mergeCell ref="L939:N940"/>
    <mergeCell ref="O939:Q940"/>
    <mergeCell ref="R939:Y939"/>
    <mergeCell ref="Z939:AA940"/>
    <mergeCell ref="R940:V940"/>
    <mergeCell ref="W940:X940"/>
    <mergeCell ref="A931:C931"/>
    <mergeCell ref="E931:I931"/>
    <mergeCell ref="N916:Q916"/>
    <mergeCell ref="R916:V916"/>
    <mergeCell ref="W916:X916"/>
    <mergeCell ref="Y916:AA916"/>
    <mergeCell ref="N917:Q917"/>
    <mergeCell ref="R917:V917"/>
    <mergeCell ref="W917:X917"/>
    <mergeCell ref="Y917:AA917"/>
    <mergeCell ref="N918:Q918"/>
    <mergeCell ref="R918:V918"/>
    <mergeCell ref="A919:C919"/>
    <mergeCell ref="Q919:Z921"/>
    <mergeCell ref="R922:T922"/>
    <mergeCell ref="U922:W922"/>
    <mergeCell ref="X922:Z922"/>
    <mergeCell ref="R923:T925"/>
    <mergeCell ref="U923:W925"/>
    <mergeCell ref="X923:Z925"/>
    <mergeCell ref="A913:B913"/>
    <mergeCell ref="D913:J913"/>
    <mergeCell ref="L913:N913"/>
    <mergeCell ref="O913:Q913"/>
    <mergeCell ref="R913:V913"/>
    <mergeCell ref="W913:X913"/>
    <mergeCell ref="Z913:AA913"/>
    <mergeCell ref="A914:B914"/>
    <mergeCell ref="D914:J914"/>
    <mergeCell ref="L914:N914"/>
    <mergeCell ref="O914:Q914"/>
    <mergeCell ref="R914:V914"/>
    <mergeCell ref="W914:X914"/>
    <mergeCell ref="Z914:AA914"/>
    <mergeCell ref="N915:Q915"/>
    <mergeCell ref="R915:V915"/>
    <mergeCell ref="W915:X915"/>
    <mergeCell ref="Y915:AA915"/>
    <mergeCell ref="A910:B910"/>
    <mergeCell ref="D910:J910"/>
    <mergeCell ref="L910:N910"/>
    <mergeCell ref="O910:Q910"/>
    <mergeCell ref="R910:V910"/>
    <mergeCell ref="W910:X910"/>
    <mergeCell ref="Z910:AA910"/>
    <mergeCell ref="A911:B911"/>
    <mergeCell ref="D911:J911"/>
    <mergeCell ref="L911:N911"/>
    <mergeCell ref="O911:Q911"/>
    <mergeCell ref="R911:V911"/>
    <mergeCell ref="W911:X911"/>
    <mergeCell ref="Z911:AA911"/>
    <mergeCell ref="A912:B912"/>
    <mergeCell ref="D912:J912"/>
    <mergeCell ref="L912:N912"/>
    <mergeCell ref="O912:Q912"/>
    <mergeCell ref="R912:V912"/>
    <mergeCell ref="W912:X912"/>
    <mergeCell ref="Z912:AA912"/>
    <mergeCell ref="A907:B908"/>
    <mergeCell ref="C907:C908"/>
    <mergeCell ref="D907:J908"/>
    <mergeCell ref="K907:K908"/>
    <mergeCell ref="L907:N908"/>
    <mergeCell ref="O907:Q908"/>
    <mergeCell ref="R907:Y907"/>
    <mergeCell ref="Z907:AA908"/>
    <mergeCell ref="R908:V908"/>
    <mergeCell ref="W908:X908"/>
    <mergeCell ref="A909:B909"/>
    <mergeCell ref="D909:J909"/>
    <mergeCell ref="L909:N909"/>
    <mergeCell ref="O909:Q909"/>
    <mergeCell ref="R909:V909"/>
    <mergeCell ref="W909:X909"/>
    <mergeCell ref="Z909:AA909"/>
    <mergeCell ref="R891:T893"/>
    <mergeCell ref="U891:W893"/>
    <mergeCell ref="X891:Z893"/>
    <mergeCell ref="A896:AA896"/>
    <mergeCell ref="Q898:T898"/>
    <mergeCell ref="U898:AA898"/>
    <mergeCell ref="Q899:T900"/>
    <mergeCell ref="U899:AA899"/>
    <mergeCell ref="U900:AA900"/>
    <mergeCell ref="A902:C902"/>
    <mergeCell ref="D902:M902"/>
    <mergeCell ref="Q902:Z902"/>
    <mergeCell ref="A903:C905"/>
    <mergeCell ref="D903:M905"/>
    <mergeCell ref="Q903:Z903"/>
    <mergeCell ref="Q904:Z904"/>
    <mergeCell ref="Q905:Z905"/>
    <mergeCell ref="A899:C899"/>
    <mergeCell ref="E899:I899"/>
    <mergeCell ref="N883:Q883"/>
    <mergeCell ref="R883:V883"/>
    <mergeCell ref="W883:X883"/>
    <mergeCell ref="Y883:AA883"/>
    <mergeCell ref="N884:Q884"/>
    <mergeCell ref="R884:V884"/>
    <mergeCell ref="W884:X884"/>
    <mergeCell ref="Y884:AA884"/>
    <mergeCell ref="N885:Q885"/>
    <mergeCell ref="R885:V885"/>
    <mergeCell ref="W885:X885"/>
    <mergeCell ref="Y885:AA885"/>
    <mergeCell ref="N886:Q886"/>
    <mergeCell ref="R886:V886"/>
    <mergeCell ref="A887:C887"/>
    <mergeCell ref="Q887:Z889"/>
    <mergeCell ref="R890:T890"/>
    <mergeCell ref="U890:W890"/>
    <mergeCell ref="X890:Z890"/>
    <mergeCell ref="A880:B880"/>
    <mergeCell ref="D880:J880"/>
    <mergeCell ref="L880:N880"/>
    <mergeCell ref="O880:Q880"/>
    <mergeCell ref="R880:V880"/>
    <mergeCell ref="W880:X880"/>
    <mergeCell ref="Z880:AA880"/>
    <mergeCell ref="A881:B881"/>
    <mergeCell ref="D881:J881"/>
    <mergeCell ref="L881:N881"/>
    <mergeCell ref="O881:Q881"/>
    <mergeCell ref="R881:V881"/>
    <mergeCell ref="W881:X881"/>
    <mergeCell ref="Z881:AA881"/>
    <mergeCell ref="A882:B882"/>
    <mergeCell ref="D882:J882"/>
    <mergeCell ref="L882:N882"/>
    <mergeCell ref="O882:Q882"/>
    <mergeCell ref="R882:V882"/>
    <mergeCell ref="W882:X882"/>
    <mergeCell ref="Z882:AA882"/>
    <mergeCell ref="A877:B877"/>
    <mergeCell ref="D877:J877"/>
    <mergeCell ref="L877:N877"/>
    <mergeCell ref="O877:Q877"/>
    <mergeCell ref="R877:V877"/>
    <mergeCell ref="W877:X877"/>
    <mergeCell ref="Z877:AA877"/>
    <mergeCell ref="A878:B878"/>
    <mergeCell ref="D878:J878"/>
    <mergeCell ref="L878:N878"/>
    <mergeCell ref="O878:Q878"/>
    <mergeCell ref="R878:V878"/>
    <mergeCell ref="W878:X878"/>
    <mergeCell ref="Z878:AA878"/>
    <mergeCell ref="A879:B879"/>
    <mergeCell ref="D879:J879"/>
    <mergeCell ref="L879:N879"/>
    <mergeCell ref="O879:Q879"/>
    <mergeCell ref="R879:V879"/>
    <mergeCell ref="W879:X879"/>
    <mergeCell ref="Z879:AA879"/>
    <mergeCell ref="A864:AA864"/>
    <mergeCell ref="Q866:T866"/>
    <mergeCell ref="U866:AA866"/>
    <mergeCell ref="Q867:T868"/>
    <mergeCell ref="U867:AA867"/>
    <mergeCell ref="U868:AA868"/>
    <mergeCell ref="A870:C870"/>
    <mergeCell ref="D870:M870"/>
    <mergeCell ref="Q870:Z870"/>
    <mergeCell ref="A871:C873"/>
    <mergeCell ref="D871:M873"/>
    <mergeCell ref="Q871:Z871"/>
    <mergeCell ref="Q872:Z872"/>
    <mergeCell ref="Q873:Z873"/>
    <mergeCell ref="A875:B876"/>
    <mergeCell ref="C875:C876"/>
    <mergeCell ref="D875:J876"/>
    <mergeCell ref="K875:K876"/>
    <mergeCell ref="L875:N876"/>
    <mergeCell ref="O875:Q876"/>
    <mergeCell ref="R875:Y875"/>
    <mergeCell ref="Z875:AA876"/>
    <mergeCell ref="R876:V876"/>
    <mergeCell ref="W876:X876"/>
    <mergeCell ref="A867:C867"/>
    <mergeCell ref="E867:I867"/>
    <mergeCell ref="N852:Q852"/>
    <mergeCell ref="R852:V852"/>
    <mergeCell ref="W852:X852"/>
    <mergeCell ref="Y852:AA852"/>
    <mergeCell ref="N853:Q853"/>
    <mergeCell ref="R853:V853"/>
    <mergeCell ref="W853:X853"/>
    <mergeCell ref="Y853:AA853"/>
    <mergeCell ref="N854:Q854"/>
    <mergeCell ref="R854:V854"/>
    <mergeCell ref="A855:C855"/>
    <mergeCell ref="Q855:Z857"/>
    <mergeCell ref="R858:T858"/>
    <mergeCell ref="U858:W858"/>
    <mergeCell ref="X858:Z858"/>
    <mergeCell ref="R859:T861"/>
    <mergeCell ref="U859:W861"/>
    <mergeCell ref="X859:Z861"/>
    <mergeCell ref="A849:B849"/>
    <mergeCell ref="D849:J849"/>
    <mergeCell ref="L849:N849"/>
    <mergeCell ref="O849:Q849"/>
    <mergeCell ref="R849:V849"/>
    <mergeCell ref="W849:X849"/>
    <mergeCell ref="Z849:AA849"/>
    <mergeCell ref="A850:B850"/>
    <mergeCell ref="D850:J850"/>
    <mergeCell ref="L850:N850"/>
    <mergeCell ref="O850:Q850"/>
    <mergeCell ref="R850:V850"/>
    <mergeCell ref="W850:X850"/>
    <mergeCell ref="Z850:AA850"/>
    <mergeCell ref="N851:Q851"/>
    <mergeCell ref="R851:V851"/>
    <mergeCell ref="W851:X851"/>
    <mergeCell ref="Y851:AA851"/>
    <mergeCell ref="A846:B846"/>
    <mergeCell ref="D846:J846"/>
    <mergeCell ref="L846:N846"/>
    <mergeCell ref="O846:Q846"/>
    <mergeCell ref="R846:V846"/>
    <mergeCell ref="W846:X846"/>
    <mergeCell ref="Z846:AA846"/>
    <mergeCell ref="A847:B847"/>
    <mergeCell ref="D847:J847"/>
    <mergeCell ref="L847:N847"/>
    <mergeCell ref="O847:Q847"/>
    <mergeCell ref="R847:V847"/>
    <mergeCell ref="W847:X847"/>
    <mergeCell ref="Z847:AA847"/>
    <mergeCell ref="A848:B848"/>
    <mergeCell ref="D848:J848"/>
    <mergeCell ref="L848:N848"/>
    <mergeCell ref="O848:Q848"/>
    <mergeCell ref="R848:V848"/>
    <mergeCell ref="W848:X848"/>
    <mergeCell ref="Z848:AA848"/>
    <mergeCell ref="A843:B844"/>
    <mergeCell ref="C843:C844"/>
    <mergeCell ref="D843:J844"/>
    <mergeCell ref="K843:K844"/>
    <mergeCell ref="L843:N844"/>
    <mergeCell ref="O843:Q844"/>
    <mergeCell ref="R843:Y843"/>
    <mergeCell ref="Z843:AA844"/>
    <mergeCell ref="R844:V844"/>
    <mergeCell ref="W844:X844"/>
    <mergeCell ref="A845:B845"/>
    <mergeCell ref="D845:J845"/>
    <mergeCell ref="L845:N845"/>
    <mergeCell ref="O845:Q845"/>
    <mergeCell ref="R845:V845"/>
    <mergeCell ref="W845:X845"/>
    <mergeCell ref="Z845:AA845"/>
    <mergeCell ref="R827:T829"/>
    <mergeCell ref="U827:W829"/>
    <mergeCell ref="X827:Z829"/>
    <mergeCell ref="A832:AA832"/>
    <mergeCell ref="Q834:T834"/>
    <mergeCell ref="U834:AA834"/>
    <mergeCell ref="Q835:T836"/>
    <mergeCell ref="U835:AA835"/>
    <mergeCell ref="U836:AA836"/>
    <mergeCell ref="A838:C838"/>
    <mergeCell ref="D838:M838"/>
    <mergeCell ref="Q838:Z838"/>
    <mergeCell ref="A839:C841"/>
    <mergeCell ref="D839:M841"/>
    <mergeCell ref="Q839:Z839"/>
    <mergeCell ref="Q840:Z840"/>
    <mergeCell ref="Q841:Z841"/>
    <mergeCell ref="A835:C835"/>
    <mergeCell ref="E835:I835"/>
    <mergeCell ref="N819:Q819"/>
    <mergeCell ref="R819:V819"/>
    <mergeCell ref="W819:X819"/>
    <mergeCell ref="Y819:AA819"/>
    <mergeCell ref="N820:Q820"/>
    <mergeCell ref="R820:V820"/>
    <mergeCell ref="W820:X820"/>
    <mergeCell ref="Y820:AA820"/>
    <mergeCell ref="N821:Q821"/>
    <mergeCell ref="R821:V821"/>
    <mergeCell ref="W821:X821"/>
    <mergeCell ref="Y821:AA821"/>
    <mergeCell ref="N822:Q822"/>
    <mergeCell ref="R822:V822"/>
    <mergeCell ref="A823:C823"/>
    <mergeCell ref="Q823:Z825"/>
    <mergeCell ref="R826:T826"/>
    <mergeCell ref="U826:W826"/>
    <mergeCell ref="X826:Z826"/>
    <mergeCell ref="A816:B816"/>
    <mergeCell ref="D816:J816"/>
    <mergeCell ref="L816:N816"/>
    <mergeCell ref="O816:Q816"/>
    <mergeCell ref="R816:V816"/>
    <mergeCell ref="W816:X816"/>
    <mergeCell ref="Z816:AA816"/>
    <mergeCell ref="A817:B817"/>
    <mergeCell ref="D817:J817"/>
    <mergeCell ref="L817:N817"/>
    <mergeCell ref="O817:Q817"/>
    <mergeCell ref="R817:V817"/>
    <mergeCell ref="W817:X817"/>
    <mergeCell ref="Z817:AA817"/>
    <mergeCell ref="A818:B818"/>
    <mergeCell ref="D818:J818"/>
    <mergeCell ref="L818:N818"/>
    <mergeCell ref="O818:Q818"/>
    <mergeCell ref="R818:V818"/>
    <mergeCell ref="W818:X818"/>
    <mergeCell ref="Z818:AA818"/>
    <mergeCell ref="A813:B813"/>
    <mergeCell ref="D813:J813"/>
    <mergeCell ref="L813:N813"/>
    <mergeCell ref="O813:Q813"/>
    <mergeCell ref="R813:V813"/>
    <mergeCell ref="W813:X813"/>
    <mergeCell ref="Z813:AA813"/>
    <mergeCell ref="A814:B814"/>
    <mergeCell ref="D814:J814"/>
    <mergeCell ref="L814:N814"/>
    <mergeCell ref="O814:Q814"/>
    <mergeCell ref="R814:V814"/>
    <mergeCell ref="W814:X814"/>
    <mergeCell ref="Z814:AA814"/>
    <mergeCell ref="A815:B815"/>
    <mergeCell ref="D815:J815"/>
    <mergeCell ref="L815:N815"/>
    <mergeCell ref="O815:Q815"/>
    <mergeCell ref="R815:V815"/>
    <mergeCell ref="W815:X815"/>
    <mergeCell ref="Z815:AA815"/>
    <mergeCell ref="A800:AA800"/>
    <mergeCell ref="Q802:T802"/>
    <mergeCell ref="U802:AA802"/>
    <mergeCell ref="Q803:T804"/>
    <mergeCell ref="U803:AA803"/>
    <mergeCell ref="U804:AA804"/>
    <mergeCell ref="A806:C806"/>
    <mergeCell ref="D806:M806"/>
    <mergeCell ref="Q806:Z806"/>
    <mergeCell ref="A807:C809"/>
    <mergeCell ref="D807:M809"/>
    <mergeCell ref="Q807:Z807"/>
    <mergeCell ref="Q808:Z808"/>
    <mergeCell ref="Q809:Z809"/>
    <mergeCell ref="A811:B812"/>
    <mergeCell ref="C811:C812"/>
    <mergeCell ref="D811:J812"/>
    <mergeCell ref="K811:K812"/>
    <mergeCell ref="L811:N812"/>
    <mergeCell ref="O811:Q812"/>
    <mergeCell ref="R811:Y811"/>
    <mergeCell ref="Z811:AA812"/>
    <mergeCell ref="R812:V812"/>
    <mergeCell ref="W812:X812"/>
    <mergeCell ref="A803:C803"/>
    <mergeCell ref="E803:I803"/>
    <mergeCell ref="N788:Q788"/>
    <mergeCell ref="R788:V788"/>
    <mergeCell ref="W788:X788"/>
    <mergeCell ref="Y788:AA788"/>
    <mergeCell ref="N789:Q789"/>
    <mergeCell ref="R789:V789"/>
    <mergeCell ref="W789:X789"/>
    <mergeCell ref="Y789:AA789"/>
    <mergeCell ref="N790:Q790"/>
    <mergeCell ref="R790:V790"/>
    <mergeCell ref="A791:C791"/>
    <mergeCell ref="Q791:Z793"/>
    <mergeCell ref="R794:T794"/>
    <mergeCell ref="U794:W794"/>
    <mergeCell ref="X794:Z794"/>
    <mergeCell ref="R795:T797"/>
    <mergeCell ref="U795:W797"/>
    <mergeCell ref="X795:Z797"/>
    <mergeCell ref="A785:B785"/>
    <mergeCell ref="D785:J785"/>
    <mergeCell ref="L785:N785"/>
    <mergeCell ref="O785:Q785"/>
    <mergeCell ref="R785:V785"/>
    <mergeCell ref="W785:X785"/>
    <mergeCell ref="Z785:AA785"/>
    <mergeCell ref="A786:B786"/>
    <mergeCell ref="D786:J786"/>
    <mergeCell ref="L786:N786"/>
    <mergeCell ref="O786:Q786"/>
    <mergeCell ref="R786:V786"/>
    <mergeCell ref="W786:X786"/>
    <mergeCell ref="Z786:AA786"/>
    <mergeCell ref="N787:Q787"/>
    <mergeCell ref="R787:V787"/>
    <mergeCell ref="W787:X787"/>
    <mergeCell ref="Y787:AA787"/>
    <mergeCell ref="A782:B782"/>
    <mergeCell ref="D782:J782"/>
    <mergeCell ref="L782:N782"/>
    <mergeCell ref="O782:Q782"/>
    <mergeCell ref="R782:V782"/>
    <mergeCell ref="W782:X782"/>
    <mergeCell ref="Z782:AA782"/>
    <mergeCell ref="A783:B783"/>
    <mergeCell ref="D783:J783"/>
    <mergeCell ref="L783:N783"/>
    <mergeCell ref="O783:Q783"/>
    <mergeCell ref="R783:V783"/>
    <mergeCell ref="W783:X783"/>
    <mergeCell ref="Z783:AA783"/>
    <mergeCell ref="A784:B784"/>
    <mergeCell ref="D784:J784"/>
    <mergeCell ref="L784:N784"/>
    <mergeCell ref="O784:Q784"/>
    <mergeCell ref="R784:V784"/>
    <mergeCell ref="W784:X784"/>
    <mergeCell ref="Z784:AA784"/>
    <mergeCell ref="A779:B780"/>
    <mergeCell ref="C779:C780"/>
    <mergeCell ref="D779:J780"/>
    <mergeCell ref="K779:K780"/>
    <mergeCell ref="L779:N780"/>
    <mergeCell ref="O779:Q780"/>
    <mergeCell ref="R779:Y779"/>
    <mergeCell ref="Z779:AA780"/>
    <mergeCell ref="R780:V780"/>
    <mergeCell ref="W780:X780"/>
    <mergeCell ref="A781:B781"/>
    <mergeCell ref="D781:J781"/>
    <mergeCell ref="L781:N781"/>
    <mergeCell ref="O781:Q781"/>
    <mergeCell ref="R781:V781"/>
    <mergeCell ref="W781:X781"/>
    <mergeCell ref="Z781:AA781"/>
    <mergeCell ref="R763:T765"/>
    <mergeCell ref="U763:W765"/>
    <mergeCell ref="X763:Z765"/>
    <mergeCell ref="A768:AA768"/>
    <mergeCell ref="Q770:T770"/>
    <mergeCell ref="U770:AA770"/>
    <mergeCell ref="Q771:T772"/>
    <mergeCell ref="U771:AA771"/>
    <mergeCell ref="U772:AA772"/>
    <mergeCell ref="A774:C774"/>
    <mergeCell ref="D774:M774"/>
    <mergeCell ref="Q774:Z774"/>
    <mergeCell ref="A775:C777"/>
    <mergeCell ref="D775:M777"/>
    <mergeCell ref="Q775:Z775"/>
    <mergeCell ref="Q776:Z776"/>
    <mergeCell ref="Q777:Z777"/>
    <mergeCell ref="A771:C771"/>
    <mergeCell ref="E771:I771"/>
    <mergeCell ref="N755:Q755"/>
    <mergeCell ref="R755:V755"/>
    <mergeCell ref="W755:X755"/>
    <mergeCell ref="Y755:AA755"/>
    <mergeCell ref="N756:Q756"/>
    <mergeCell ref="R756:V756"/>
    <mergeCell ref="W756:X756"/>
    <mergeCell ref="Y756:AA756"/>
    <mergeCell ref="N757:Q757"/>
    <mergeCell ref="R757:V757"/>
    <mergeCell ref="W757:X757"/>
    <mergeCell ref="Y757:AA757"/>
    <mergeCell ref="N758:Q758"/>
    <mergeCell ref="R758:V758"/>
    <mergeCell ref="A759:C759"/>
    <mergeCell ref="Q759:Z761"/>
    <mergeCell ref="R762:T762"/>
    <mergeCell ref="U762:W762"/>
    <mergeCell ref="X762:Z762"/>
    <mergeCell ref="A752:B752"/>
    <mergeCell ref="D752:J752"/>
    <mergeCell ref="L752:N752"/>
    <mergeCell ref="O752:Q752"/>
    <mergeCell ref="R752:V752"/>
    <mergeCell ref="W752:X752"/>
    <mergeCell ref="Z752:AA752"/>
    <mergeCell ref="A753:B753"/>
    <mergeCell ref="D753:J753"/>
    <mergeCell ref="L753:N753"/>
    <mergeCell ref="O753:Q753"/>
    <mergeCell ref="R753:V753"/>
    <mergeCell ref="W753:X753"/>
    <mergeCell ref="Z753:AA753"/>
    <mergeCell ref="A754:B754"/>
    <mergeCell ref="D754:J754"/>
    <mergeCell ref="L754:N754"/>
    <mergeCell ref="O754:Q754"/>
    <mergeCell ref="R754:V754"/>
    <mergeCell ref="W754:X754"/>
    <mergeCell ref="Z754:AA754"/>
    <mergeCell ref="A749:B749"/>
    <mergeCell ref="D749:J749"/>
    <mergeCell ref="L749:N749"/>
    <mergeCell ref="O749:Q749"/>
    <mergeCell ref="R749:V749"/>
    <mergeCell ref="W749:X749"/>
    <mergeCell ref="Z749:AA749"/>
    <mergeCell ref="A750:B750"/>
    <mergeCell ref="D750:J750"/>
    <mergeCell ref="L750:N750"/>
    <mergeCell ref="O750:Q750"/>
    <mergeCell ref="R750:V750"/>
    <mergeCell ref="W750:X750"/>
    <mergeCell ref="Z750:AA750"/>
    <mergeCell ref="A751:B751"/>
    <mergeCell ref="D751:J751"/>
    <mergeCell ref="L751:N751"/>
    <mergeCell ref="O751:Q751"/>
    <mergeCell ref="R751:V751"/>
    <mergeCell ref="W751:X751"/>
    <mergeCell ref="Z751:AA751"/>
    <mergeCell ref="A736:AA736"/>
    <mergeCell ref="Q738:T738"/>
    <mergeCell ref="U738:AA738"/>
    <mergeCell ref="Q739:T740"/>
    <mergeCell ref="U739:AA739"/>
    <mergeCell ref="U740:AA740"/>
    <mergeCell ref="A742:C742"/>
    <mergeCell ref="D742:M742"/>
    <mergeCell ref="Q742:Z742"/>
    <mergeCell ref="A743:C745"/>
    <mergeCell ref="D743:M745"/>
    <mergeCell ref="Q743:Z743"/>
    <mergeCell ref="Q744:Z744"/>
    <mergeCell ref="Q745:Z745"/>
    <mergeCell ref="A747:B748"/>
    <mergeCell ref="C747:C748"/>
    <mergeCell ref="D747:J748"/>
    <mergeCell ref="K747:K748"/>
    <mergeCell ref="L747:N748"/>
    <mergeCell ref="O747:Q748"/>
    <mergeCell ref="R747:Y747"/>
    <mergeCell ref="Z747:AA748"/>
    <mergeCell ref="R748:V748"/>
    <mergeCell ref="W748:X748"/>
    <mergeCell ref="A739:C739"/>
    <mergeCell ref="E739:I739"/>
    <mergeCell ref="N724:Q724"/>
    <mergeCell ref="R724:V724"/>
    <mergeCell ref="W724:X724"/>
    <mergeCell ref="Y724:AA724"/>
    <mergeCell ref="N725:Q725"/>
    <mergeCell ref="R725:V725"/>
    <mergeCell ref="W725:X725"/>
    <mergeCell ref="Y725:AA725"/>
    <mergeCell ref="N726:Q726"/>
    <mergeCell ref="R726:V726"/>
    <mergeCell ref="A727:C727"/>
    <mergeCell ref="Q727:Z729"/>
    <mergeCell ref="R730:T730"/>
    <mergeCell ref="U730:W730"/>
    <mergeCell ref="X730:Z730"/>
    <mergeCell ref="R731:T733"/>
    <mergeCell ref="U731:W733"/>
    <mergeCell ref="X731:Z733"/>
    <mergeCell ref="A721:B721"/>
    <mergeCell ref="D721:J721"/>
    <mergeCell ref="L721:N721"/>
    <mergeCell ref="O721:Q721"/>
    <mergeCell ref="R721:V721"/>
    <mergeCell ref="W721:X721"/>
    <mergeCell ref="Z721:AA721"/>
    <mergeCell ref="A722:B722"/>
    <mergeCell ref="D722:J722"/>
    <mergeCell ref="L722:N722"/>
    <mergeCell ref="O722:Q722"/>
    <mergeCell ref="R722:V722"/>
    <mergeCell ref="W722:X722"/>
    <mergeCell ref="Z722:AA722"/>
    <mergeCell ref="N723:Q723"/>
    <mergeCell ref="R723:V723"/>
    <mergeCell ref="W723:X723"/>
    <mergeCell ref="Y723:AA723"/>
    <mergeCell ref="A718:B718"/>
    <mergeCell ref="D718:J718"/>
    <mergeCell ref="L718:N718"/>
    <mergeCell ref="O718:Q718"/>
    <mergeCell ref="R718:V718"/>
    <mergeCell ref="W718:X718"/>
    <mergeCell ref="Z718:AA718"/>
    <mergeCell ref="A719:B719"/>
    <mergeCell ref="D719:J719"/>
    <mergeCell ref="L719:N719"/>
    <mergeCell ref="O719:Q719"/>
    <mergeCell ref="R719:V719"/>
    <mergeCell ref="W719:X719"/>
    <mergeCell ref="Z719:AA719"/>
    <mergeCell ref="A720:B720"/>
    <mergeCell ref="D720:J720"/>
    <mergeCell ref="L720:N720"/>
    <mergeCell ref="O720:Q720"/>
    <mergeCell ref="R720:V720"/>
    <mergeCell ref="W720:X720"/>
    <mergeCell ref="Z720:AA720"/>
    <mergeCell ref="A715:B716"/>
    <mergeCell ref="C715:C716"/>
    <mergeCell ref="D715:J716"/>
    <mergeCell ref="K715:K716"/>
    <mergeCell ref="L715:N716"/>
    <mergeCell ref="O715:Q716"/>
    <mergeCell ref="R715:Y715"/>
    <mergeCell ref="Z715:AA716"/>
    <mergeCell ref="R716:V716"/>
    <mergeCell ref="W716:X716"/>
    <mergeCell ref="A717:B717"/>
    <mergeCell ref="D717:J717"/>
    <mergeCell ref="L717:N717"/>
    <mergeCell ref="O717:Q717"/>
    <mergeCell ref="R717:V717"/>
    <mergeCell ref="W717:X717"/>
    <mergeCell ref="Z717:AA717"/>
    <mergeCell ref="R699:T701"/>
    <mergeCell ref="U699:W701"/>
    <mergeCell ref="X699:Z701"/>
    <mergeCell ref="A704:AA704"/>
    <mergeCell ref="Q706:T706"/>
    <mergeCell ref="U706:AA706"/>
    <mergeCell ref="Q707:T708"/>
    <mergeCell ref="U707:AA707"/>
    <mergeCell ref="U708:AA708"/>
    <mergeCell ref="A710:C710"/>
    <mergeCell ref="D710:M710"/>
    <mergeCell ref="Q710:Z710"/>
    <mergeCell ref="A711:C713"/>
    <mergeCell ref="D711:M713"/>
    <mergeCell ref="Q711:Z711"/>
    <mergeCell ref="Q712:Z712"/>
    <mergeCell ref="Q713:Z713"/>
    <mergeCell ref="A707:C707"/>
    <mergeCell ref="E707:I707"/>
    <mergeCell ref="N691:Q691"/>
    <mergeCell ref="R691:V691"/>
    <mergeCell ref="W691:X691"/>
    <mergeCell ref="Y691:AA691"/>
    <mergeCell ref="N692:Q692"/>
    <mergeCell ref="R692:V692"/>
    <mergeCell ref="W692:X692"/>
    <mergeCell ref="Y692:AA692"/>
    <mergeCell ref="N693:Q693"/>
    <mergeCell ref="R693:V693"/>
    <mergeCell ref="W693:X693"/>
    <mergeCell ref="Y693:AA693"/>
    <mergeCell ref="N694:Q694"/>
    <mergeCell ref="R694:V694"/>
    <mergeCell ref="A695:C695"/>
    <mergeCell ref="Q695:Z697"/>
    <mergeCell ref="R698:T698"/>
    <mergeCell ref="U698:W698"/>
    <mergeCell ref="X698:Z698"/>
    <mergeCell ref="A688:B688"/>
    <mergeCell ref="D688:J688"/>
    <mergeCell ref="L688:N688"/>
    <mergeCell ref="O688:Q688"/>
    <mergeCell ref="R688:V688"/>
    <mergeCell ref="W688:X688"/>
    <mergeCell ref="Z688:AA688"/>
    <mergeCell ref="A689:B689"/>
    <mergeCell ref="D689:J689"/>
    <mergeCell ref="L689:N689"/>
    <mergeCell ref="O689:Q689"/>
    <mergeCell ref="R689:V689"/>
    <mergeCell ref="W689:X689"/>
    <mergeCell ref="Z689:AA689"/>
    <mergeCell ref="A690:B690"/>
    <mergeCell ref="D690:J690"/>
    <mergeCell ref="L690:N690"/>
    <mergeCell ref="O690:Q690"/>
    <mergeCell ref="R690:V690"/>
    <mergeCell ref="W690:X690"/>
    <mergeCell ref="Z690:AA690"/>
    <mergeCell ref="A685:B685"/>
    <mergeCell ref="D685:J685"/>
    <mergeCell ref="L685:N685"/>
    <mergeCell ref="O685:Q685"/>
    <mergeCell ref="R685:V685"/>
    <mergeCell ref="W685:X685"/>
    <mergeCell ref="Z685:AA685"/>
    <mergeCell ref="A686:B686"/>
    <mergeCell ref="D686:J686"/>
    <mergeCell ref="L686:N686"/>
    <mergeCell ref="O686:Q686"/>
    <mergeCell ref="R686:V686"/>
    <mergeCell ref="W686:X686"/>
    <mergeCell ref="Z686:AA686"/>
    <mergeCell ref="A687:B687"/>
    <mergeCell ref="D687:J687"/>
    <mergeCell ref="L687:N687"/>
    <mergeCell ref="O687:Q687"/>
    <mergeCell ref="R687:V687"/>
    <mergeCell ref="W687:X687"/>
    <mergeCell ref="Z687:AA687"/>
    <mergeCell ref="A672:AA672"/>
    <mergeCell ref="Q674:T674"/>
    <mergeCell ref="U674:AA674"/>
    <mergeCell ref="Q675:T676"/>
    <mergeCell ref="U675:AA675"/>
    <mergeCell ref="U676:AA676"/>
    <mergeCell ref="A678:C678"/>
    <mergeCell ref="D678:M678"/>
    <mergeCell ref="Q678:Z678"/>
    <mergeCell ref="A679:C681"/>
    <mergeCell ref="D679:M681"/>
    <mergeCell ref="Q679:Z679"/>
    <mergeCell ref="Q680:Z680"/>
    <mergeCell ref="Q681:Z681"/>
    <mergeCell ref="A683:B684"/>
    <mergeCell ref="C683:C684"/>
    <mergeCell ref="D683:J684"/>
    <mergeCell ref="K683:K684"/>
    <mergeCell ref="L683:N684"/>
    <mergeCell ref="O683:Q684"/>
    <mergeCell ref="R683:Y683"/>
    <mergeCell ref="Z683:AA684"/>
    <mergeCell ref="R684:V684"/>
    <mergeCell ref="W684:X684"/>
    <mergeCell ref="A675:C675"/>
    <mergeCell ref="E675:I675"/>
    <mergeCell ref="N52:Q52"/>
    <mergeCell ref="R52:V52"/>
    <mergeCell ref="W52:X52"/>
    <mergeCell ref="Y52:AA52"/>
    <mergeCell ref="Z49:AA49"/>
    <mergeCell ref="A55:C55"/>
    <mergeCell ref="R58:T58"/>
    <mergeCell ref="U58:W58"/>
    <mergeCell ref="X58:Z58"/>
    <mergeCell ref="R59:T61"/>
    <mergeCell ref="U59:W61"/>
    <mergeCell ref="X59:Z61"/>
    <mergeCell ref="N53:Q53"/>
    <mergeCell ref="R53:V53"/>
    <mergeCell ref="W53:X53"/>
    <mergeCell ref="Y53:AA53"/>
    <mergeCell ref="N54:Q54"/>
    <mergeCell ref="R54:V54"/>
    <mergeCell ref="Q55:Z57"/>
    <mergeCell ref="A50:B50"/>
    <mergeCell ref="D50:J50"/>
    <mergeCell ref="L50:N50"/>
    <mergeCell ref="O50:Q50"/>
    <mergeCell ref="R50:V50"/>
    <mergeCell ref="W50:X50"/>
    <mergeCell ref="Z50:AA50"/>
    <mergeCell ref="A49:B49"/>
    <mergeCell ref="D49:J49"/>
    <mergeCell ref="L49:N49"/>
    <mergeCell ref="O49:Q49"/>
    <mergeCell ref="R49:V49"/>
    <mergeCell ref="W49:X49"/>
    <mergeCell ref="N51:Q51"/>
    <mergeCell ref="R51:V51"/>
    <mergeCell ref="W51:X51"/>
    <mergeCell ref="Y51:AA51"/>
    <mergeCell ref="K43:K44"/>
    <mergeCell ref="L43:N44"/>
    <mergeCell ref="O43:Q44"/>
    <mergeCell ref="Z47:AA47"/>
    <mergeCell ref="A48:B48"/>
    <mergeCell ref="D48:J48"/>
    <mergeCell ref="L48:N48"/>
    <mergeCell ref="O48:Q48"/>
    <mergeCell ref="R48:V48"/>
    <mergeCell ref="W48:X48"/>
    <mergeCell ref="Z48:AA48"/>
    <mergeCell ref="A47:B47"/>
    <mergeCell ref="D47:J47"/>
    <mergeCell ref="L47:N47"/>
    <mergeCell ref="O47:Q47"/>
    <mergeCell ref="R47:V47"/>
    <mergeCell ref="W47:X47"/>
    <mergeCell ref="Q39:Z39"/>
    <mergeCell ref="Q40:Z40"/>
    <mergeCell ref="Q41:Z41"/>
    <mergeCell ref="A32:AA32"/>
    <mergeCell ref="Q34:T34"/>
    <mergeCell ref="U34:AA34"/>
    <mergeCell ref="Q35:T36"/>
    <mergeCell ref="U35:AA35"/>
    <mergeCell ref="U36:AA36"/>
    <mergeCell ref="A35:C35"/>
    <mergeCell ref="E35:I35"/>
    <mergeCell ref="Z45:AA45"/>
    <mergeCell ref="A46:B46"/>
    <mergeCell ref="D46:J46"/>
    <mergeCell ref="L46:N46"/>
    <mergeCell ref="O46:Q46"/>
    <mergeCell ref="R46:V46"/>
    <mergeCell ref="W46:X46"/>
    <mergeCell ref="Z46:AA46"/>
    <mergeCell ref="R43:Y43"/>
    <mergeCell ref="Z43:AA44"/>
    <mergeCell ref="R44:V44"/>
    <mergeCell ref="W44:X44"/>
    <mergeCell ref="A45:B45"/>
    <mergeCell ref="D45:J45"/>
    <mergeCell ref="L45:N45"/>
    <mergeCell ref="O45:Q45"/>
    <mergeCell ref="R45:V45"/>
    <mergeCell ref="W45:X45"/>
    <mergeCell ref="A43:B44"/>
    <mergeCell ref="C43:C44"/>
    <mergeCell ref="D43:J44"/>
    <mergeCell ref="A3:AA4"/>
    <mergeCell ref="Q7:T7"/>
    <mergeCell ref="U7:AA7"/>
    <mergeCell ref="Q8:T9"/>
    <mergeCell ref="U8:AA8"/>
    <mergeCell ref="U9:AA9"/>
    <mergeCell ref="Q12:Z12"/>
    <mergeCell ref="N13:P13"/>
    <mergeCell ref="Q13:Z13"/>
    <mergeCell ref="A14:D15"/>
    <mergeCell ref="E14:J15"/>
    <mergeCell ref="K14:M15"/>
    <mergeCell ref="N14:P14"/>
    <mergeCell ref="Q14:Z14"/>
    <mergeCell ref="N15:P15"/>
    <mergeCell ref="Q15:Z15"/>
    <mergeCell ref="A17:D17"/>
    <mergeCell ref="E17:L17"/>
    <mergeCell ref="N17:W17"/>
    <mergeCell ref="X17:Z17"/>
    <mergeCell ref="A10:C10"/>
    <mergeCell ref="E10:J10"/>
    <mergeCell ref="A12:D13"/>
    <mergeCell ref="E12:J13"/>
    <mergeCell ref="K12:M13"/>
    <mergeCell ref="N12:P12"/>
    <mergeCell ref="A18:A19"/>
    <mergeCell ref="B18:D18"/>
    <mergeCell ref="E18:L18"/>
    <mergeCell ref="N18:AA19"/>
    <mergeCell ref="B19:D19"/>
    <mergeCell ref="E19:L19"/>
    <mergeCell ref="A22:D22"/>
    <mergeCell ref="E22:I22"/>
    <mergeCell ref="S24:U24"/>
    <mergeCell ref="V24:X24"/>
    <mergeCell ref="Y24:AA24"/>
    <mergeCell ref="A71:C73"/>
    <mergeCell ref="D71:M73"/>
    <mergeCell ref="Q71:Z71"/>
    <mergeCell ref="Q72:Z72"/>
    <mergeCell ref="Q73:Z73"/>
    <mergeCell ref="S25:U28"/>
    <mergeCell ref="V25:X28"/>
    <mergeCell ref="Y25:AA28"/>
    <mergeCell ref="A20:D20"/>
    <mergeCell ref="E20:I20"/>
    <mergeCell ref="K20:M20"/>
    <mergeCell ref="N20:R20"/>
    <mergeCell ref="A21:D21"/>
    <mergeCell ref="E21:I21"/>
    <mergeCell ref="K21:M21"/>
    <mergeCell ref="N21:R21"/>
    <mergeCell ref="A38:C38"/>
    <mergeCell ref="D38:M38"/>
    <mergeCell ref="Q38:Z38"/>
    <mergeCell ref="A39:C41"/>
    <mergeCell ref="D39:M41"/>
    <mergeCell ref="A75:B76"/>
    <mergeCell ref="C75:C76"/>
    <mergeCell ref="D75:J76"/>
    <mergeCell ref="K75:K76"/>
    <mergeCell ref="L75:N76"/>
    <mergeCell ref="O75:Q76"/>
    <mergeCell ref="R75:Y75"/>
    <mergeCell ref="Z75:AA76"/>
    <mergeCell ref="R76:V76"/>
    <mergeCell ref="W76:X76"/>
    <mergeCell ref="A64:AA64"/>
    <mergeCell ref="Q66:T66"/>
    <mergeCell ref="U66:AA66"/>
    <mergeCell ref="Q67:T68"/>
    <mergeCell ref="U67:AA67"/>
    <mergeCell ref="U68:AA68"/>
    <mergeCell ref="A70:C70"/>
    <mergeCell ref="D70:M70"/>
    <mergeCell ref="Q70:Z70"/>
    <mergeCell ref="A67:C67"/>
    <mergeCell ref="E67:I67"/>
    <mergeCell ref="A79:B79"/>
    <mergeCell ref="D79:J79"/>
    <mergeCell ref="L79:N79"/>
    <mergeCell ref="O79:Q79"/>
    <mergeCell ref="R79:V79"/>
    <mergeCell ref="W79:X79"/>
    <mergeCell ref="Z79:AA79"/>
    <mergeCell ref="A80:B80"/>
    <mergeCell ref="D80:J80"/>
    <mergeCell ref="L80:N80"/>
    <mergeCell ref="O80:Q80"/>
    <mergeCell ref="R80:V80"/>
    <mergeCell ref="W80:X80"/>
    <mergeCell ref="Z80:AA80"/>
    <mergeCell ref="A77:B77"/>
    <mergeCell ref="D77:J77"/>
    <mergeCell ref="L77:N77"/>
    <mergeCell ref="O77:Q77"/>
    <mergeCell ref="R77:V77"/>
    <mergeCell ref="W77:X77"/>
    <mergeCell ref="Z77:AA77"/>
    <mergeCell ref="A78:B78"/>
    <mergeCell ref="D78:J78"/>
    <mergeCell ref="L78:N78"/>
    <mergeCell ref="O78:Q78"/>
    <mergeCell ref="R78:V78"/>
    <mergeCell ref="W78:X78"/>
    <mergeCell ref="Z78:AA78"/>
    <mergeCell ref="N83:Q83"/>
    <mergeCell ref="R83:V83"/>
    <mergeCell ref="W83:X83"/>
    <mergeCell ref="Y83:AA83"/>
    <mergeCell ref="N84:Q84"/>
    <mergeCell ref="R84:V84"/>
    <mergeCell ref="W84:X84"/>
    <mergeCell ref="Y84:AA84"/>
    <mergeCell ref="N85:Q85"/>
    <mergeCell ref="R85:V85"/>
    <mergeCell ref="W85:X85"/>
    <mergeCell ref="Y85:AA85"/>
    <mergeCell ref="A81:B81"/>
    <mergeCell ref="D81:J81"/>
    <mergeCell ref="L81:N81"/>
    <mergeCell ref="O81:Q81"/>
    <mergeCell ref="R81:V81"/>
    <mergeCell ref="W81:X81"/>
    <mergeCell ref="Z81:AA81"/>
    <mergeCell ref="A82:B82"/>
    <mergeCell ref="D82:J82"/>
    <mergeCell ref="L82:N82"/>
    <mergeCell ref="O82:Q82"/>
    <mergeCell ref="R82:V82"/>
    <mergeCell ref="W82:X82"/>
    <mergeCell ref="Z82:AA82"/>
    <mergeCell ref="A96:AA96"/>
    <mergeCell ref="Q98:T98"/>
    <mergeCell ref="U98:AA98"/>
    <mergeCell ref="Q99:T100"/>
    <mergeCell ref="U99:AA99"/>
    <mergeCell ref="U100:AA100"/>
    <mergeCell ref="A102:C102"/>
    <mergeCell ref="D102:M102"/>
    <mergeCell ref="Q102:Z102"/>
    <mergeCell ref="N86:Q86"/>
    <mergeCell ref="R86:V86"/>
    <mergeCell ref="A87:C87"/>
    <mergeCell ref="Q87:Z89"/>
    <mergeCell ref="R90:T90"/>
    <mergeCell ref="U90:W90"/>
    <mergeCell ref="X90:Z90"/>
    <mergeCell ref="R91:T93"/>
    <mergeCell ref="U91:W93"/>
    <mergeCell ref="X91:Z93"/>
    <mergeCell ref="A99:C99"/>
    <mergeCell ref="E99:I99"/>
    <mergeCell ref="A109:B109"/>
    <mergeCell ref="D109:J109"/>
    <mergeCell ref="L109:N109"/>
    <mergeCell ref="O109:Q109"/>
    <mergeCell ref="R109:V109"/>
    <mergeCell ref="W109:X109"/>
    <mergeCell ref="Z109:AA109"/>
    <mergeCell ref="A110:B110"/>
    <mergeCell ref="D110:J110"/>
    <mergeCell ref="L110:N110"/>
    <mergeCell ref="O110:Q110"/>
    <mergeCell ref="R110:V110"/>
    <mergeCell ref="W110:X110"/>
    <mergeCell ref="Z110:AA110"/>
    <mergeCell ref="A103:C105"/>
    <mergeCell ref="D103:M105"/>
    <mergeCell ref="Q103:Z103"/>
    <mergeCell ref="Q104:Z104"/>
    <mergeCell ref="Q105:Z105"/>
    <mergeCell ref="A107:B108"/>
    <mergeCell ref="C107:C108"/>
    <mergeCell ref="D107:J108"/>
    <mergeCell ref="K107:K108"/>
    <mergeCell ref="L107:N108"/>
    <mergeCell ref="O107:Q108"/>
    <mergeCell ref="R107:Y107"/>
    <mergeCell ref="Z107:AA108"/>
    <mergeCell ref="R108:V108"/>
    <mergeCell ref="W108:X108"/>
    <mergeCell ref="A113:B113"/>
    <mergeCell ref="D113:J113"/>
    <mergeCell ref="L113:N113"/>
    <mergeCell ref="O113:Q113"/>
    <mergeCell ref="R113:V113"/>
    <mergeCell ref="W113:X113"/>
    <mergeCell ref="Z113:AA113"/>
    <mergeCell ref="A114:B114"/>
    <mergeCell ref="D114:J114"/>
    <mergeCell ref="L114:N114"/>
    <mergeCell ref="O114:Q114"/>
    <mergeCell ref="R114:V114"/>
    <mergeCell ref="W114:X114"/>
    <mergeCell ref="Z114:AA114"/>
    <mergeCell ref="A111:B111"/>
    <mergeCell ref="D111:J111"/>
    <mergeCell ref="L111:N111"/>
    <mergeCell ref="O111:Q111"/>
    <mergeCell ref="R111:V111"/>
    <mergeCell ref="W111:X111"/>
    <mergeCell ref="Z111:AA111"/>
    <mergeCell ref="A112:B112"/>
    <mergeCell ref="D112:J112"/>
    <mergeCell ref="L112:N112"/>
    <mergeCell ref="O112:Q112"/>
    <mergeCell ref="R112:V112"/>
    <mergeCell ref="W112:X112"/>
    <mergeCell ref="Z112:AA112"/>
    <mergeCell ref="N118:Q118"/>
    <mergeCell ref="R118:V118"/>
    <mergeCell ref="A119:C119"/>
    <mergeCell ref="Q119:Z121"/>
    <mergeCell ref="R122:T122"/>
    <mergeCell ref="U122:W122"/>
    <mergeCell ref="X122:Z122"/>
    <mergeCell ref="R123:T125"/>
    <mergeCell ref="U123:W125"/>
    <mergeCell ref="X123:Z125"/>
    <mergeCell ref="N115:Q115"/>
    <mergeCell ref="R115:V115"/>
    <mergeCell ref="W115:X115"/>
    <mergeCell ref="Y115:AA115"/>
    <mergeCell ref="N116:Q116"/>
    <mergeCell ref="R116:V116"/>
    <mergeCell ref="W116:X116"/>
    <mergeCell ref="Y116:AA116"/>
    <mergeCell ref="N117:Q117"/>
    <mergeCell ref="R117:V117"/>
    <mergeCell ref="W117:X117"/>
    <mergeCell ref="Y117:AA117"/>
    <mergeCell ref="A135:C137"/>
    <mergeCell ref="D135:M137"/>
    <mergeCell ref="Q135:Z135"/>
    <mergeCell ref="Q136:Z136"/>
    <mergeCell ref="Q137:Z137"/>
    <mergeCell ref="A139:B140"/>
    <mergeCell ref="C139:C140"/>
    <mergeCell ref="D139:J140"/>
    <mergeCell ref="K139:K140"/>
    <mergeCell ref="L139:N140"/>
    <mergeCell ref="O139:Q140"/>
    <mergeCell ref="R139:Y139"/>
    <mergeCell ref="Z139:AA140"/>
    <mergeCell ref="R140:V140"/>
    <mergeCell ref="W140:X140"/>
    <mergeCell ref="A128:AA128"/>
    <mergeCell ref="Q130:T130"/>
    <mergeCell ref="U130:AA130"/>
    <mergeCell ref="Q131:T132"/>
    <mergeCell ref="U131:AA131"/>
    <mergeCell ref="U132:AA132"/>
    <mergeCell ref="A134:C134"/>
    <mergeCell ref="D134:M134"/>
    <mergeCell ref="Q134:Z134"/>
    <mergeCell ref="A131:C131"/>
    <mergeCell ref="E131:I131"/>
    <mergeCell ref="A143:B143"/>
    <mergeCell ref="D143:J143"/>
    <mergeCell ref="L143:N143"/>
    <mergeCell ref="O143:Q143"/>
    <mergeCell ref="R143:V143"/>
    <mergeCell ref="W143:X143"/>
    <mergeCell ref="Z143:AA143"/>
    <mergeCell ref="A144:B144"/>
    <mergeCell ref="D144:J144"/>
    <mergeCell ref="L144:N144"/>
    <mergeCell ref="O144:Q144"/>
    <mergeCell ref="R144:V144"/>
    <mergeCell ref="W144:X144"/>
    <mergeCell ref="Z144:AA144"/>
    <mergeCell ref="A141:B141"/>
    <mergeCell ref="D141:J141"/>
    <mergeCell ref="L141:N141"/>
    <mergeCell ref="O141:Q141"/>
    <mergeCell ref="R141:V141"/>
    <mergeCell ref="W141:X141"/>
    <mergeCell ref="Z141:AA141"/>
    <mergeCell ref="A142:B142"/>
    <mergeCell ref="D142:J142"/>
    <mergeCell ref="L142:N142"/>
    <mergeCell ref="O142:Q142"/>
    <mergeCell ref="R142:V142"/>
    <mergeCell ref="W142:X142"/>
    <mergeCell ref="Z142:AA142"/>
    <mergeCell ref="N147:Q147"/>
    <mergeCell ref="R147:V147"/>
    <mergeCell ref="W147:X147"/>
    <mergeCell ref="Y147:AA147"/>
    <mergeCell ref="N148:Q148"/>
    <mergeCell ref="R148:V148"/>
    <mergeCell ref="W148:X148"/>
    <mergeCell ref="Y148:AA148"/>
    <mergeCell ref="N149:Q149"/>
    <mergeCell ref="R149:V149"/>
    <mergeCell ref="W149:X149"/>
    <mergeCell ref="Y149:AA149"/>
    <mergeCell ref="A145:B145"/>
    <mergeCell ref="D145:J145"/>
    <mergeCell ref="L145:N145"/>
    <mergeCell ref="O145:Q145"/>
    <mergeCell ref="R145:V145"/>
    <mergeCell ref="W145:X145"/>
    <mergeCell ref="Z145:AA145"/>
    <mergeCell ref="A146:B146"/>
    <mergeCell ref="D146:J146"/>
    <mergeCell ref="L146:N146"/>
    <mergeCell ref="O146:Q146"/>
    <mergeCell ref="R146:V146"/>
    <mergeCell ref="W146:X146"/>
    <mergeCell ref="Z146:AA146"/>
    <mergeCell ref="A160:AA160"/>
    <mergeCell ref="Q162:T162"/>
    <mergeCell ref="U162:AA162"/>
    <mergeCell ref="Q163:T164"/>
    <mergeCell ref="U163:AA163"/>
    <mergeCell ref="U164:AA164"/>
    <mergeCell ref="A166:C166"/>
    <mergeCell ref="D166:M166"/>
    <mergeCell ref="Q166:Z166"/>
    <mergeCell ref="N150:Q150"/>
    <mergeCell ref="R150:V150"/>
    <mergeCell ref="A151:C151"/>
    <mergeCell ref="Q151:Z153"/>
    <mergeCell ref="R154:T154"/>
    <mergeCell ref="U154:W154"/>
    <mergeCell ref="X154:Z154"/>
    <mergeCell ref="R155:T157"/>
    <mergeCell ref="U155:W157"/>
    <mergeCell ref="X155:Z157"/>
    <mergeCell ref="A163:C163"/>
    <mergeCell ref="E163:I163"/>
    <mergeCell ref="A173:B173"/>
    <mergeCell ref="D173:J173"/>
    <mergeCell ref="L173:N173"/>
    <mergeCell ref="O173:Q173"/>
    <mergeCell ref="R173:V173"/>
    <mergeCell ref="W173:X173"/>
    <mergeCell ref="Z173:AA173"/>
    <mergeCell ref="A174:B174"/>
    <mergeCell ref="D174:J174"/>
    <mergeCell ref="L174:N174"/>
    <mergeCell ref="O174:Q174"/>
    <mergeCell ref="R174:V174"/>
    <mergeCell ref="W174:X174"/>
    <mergeCell ref="Z174:AA174"/>
    <mergeCell ref="A167:C169"/>
    <mergeCell ref="D167:M169"/>
    <mergeCell ref="Q167:Z167"/>
    <mergeCell ref="Q168:Z168"/>
    <mergeCell ref="Q169:Z169"/>
    <mergeCell ref="A171:B172"/>
    <mergeCell ref="C171:C172"/>
    <mergeCell ref="D171:J172"/>
    <mergeCell ref="K171:K172"/>
    <mergeCell ref="L171:N172"/>
    <mergeCell ref="O171:Q172"/>
    <mergeCell ref="R171:Y171"/>
    <mergeCell ref="Z171:AA172"/>
    <mergeCell ref="R172:V172"/>
    <mergeCell ref="W172:X172"/>
    <mergeCell ref="A177:B177"/>
    <mergeCell ref="D177:J177"/>
    <mergeCell ref="L177:N177"/>
    <mergeCell ref="O177:Q177"/>
    <mergeCell ref="R177:V177"/>
    <mergeCell ref="W177:X177"/>
    <mergeCell ref="Z177:AA177"/>
    <mergeCell ref="A178:B178"/>
    <mergeCell ref="D178:J178"/>
    <mergeCell ref="L178:N178"/>
    <mergeCell ref="O178:Q178"/>
    <mergeCell ref="R178:V178"/>
    <mergeCell ref="W178:X178"/>
    <mergeCell ref="Z178:AA178"/>
    <mergeCell ref="A175:B175"/>
    <mergeCell ref="D175:J175"/>
    <mergeCell ref="L175:N175"/>
    <mergeCell ref="O175:Q175"/>
    <mergeCell ref="R175:V175"/>
    <mergeCell ref="W175:X175"/>
    <mergeCell ref="Z175:AA175"/>
    <mergeCell ref="A176:B176"/>
    <mergeCell ref="D176:J176"/>
    <mergeCell ref="L176:N176"/>
    <mergeCell ref="O176:Q176"/>
    <mergeCell ref="R176:V176"/>
    <mergeCell ref="W176:X176"/>
    <mergeCell ref="Z176:AA176"/>
    <mergeCell ref="N182:Q182"/>
    <mergeCell ref="R182:V182"/>
    <mergeCell ref="A183:C183"/>
    <mergeCell ref="Q183:Z185"/>
    <mergeCell ref="R186:T186"/>
    <mergeCell ref="U186:W186"/>
    <mergeCell ref="X186:Z186"/>
    <mergeCell ref="R187:T189"/>
    <mergeCell ref="U187:W189"/>
    <mergeCell ref="X187:Z189"/>
    <mergeCell ref="N179:Q179"/>
    <mergeCell ref="R179:V179"/>
    <mergeCell ref="W179:X179"/>
    <mergeCell ref="Y179:AA179"/>
    <mergeCell ref="N180:Q180"/>
    <mergeCell ref="R180:V180"/>
    <mergeCell ref="W180:X180"/>
    <mergeCell ref="Y180:AA180"/>
    <mergeCell ref="N181:Q181"/>
    <mergeCell ref="R181:V181"/>
    <mergeCell ref="W181:X181"/>
    <mergeCell ref="Y181:AA181"/>
    <mergeCell ref="A199:C201"/>
    <mergeCell ref="D199:M201"/>
    <mergeCell ref="Q199:Z199"/>
    <mergeCell ref="Q200:Z200"/>
    <mergeCell ref="Q201:Z201"/>
    <mergeCell ref="A203:B204"/>
    <mergeCell ref="C203:C204"/>
    <mergeCell ref="D203:J204"/>
    <mergeCell ref="K203:K204"/>
    <mergeCell ref="L203:N204"/>
    <mergeCell ref="O203:Q204"/>
    <mergeCell ref="R203:Y203"/>
    <mergeCell ref="Z203:AA204"/>
    <mergeCell ref="R204:V204"/>
    <mergeCell ref="W204:X204"/>
    <mergeCell ref="A192:AA192"/>
    <mergeCell ref="Q194:T194"/>
    <mergeCell ref="U194:AA194"/>
    <mergeCell ref="Q195:T196"/>
    <mergeCell ref="U195:AA195"/>
    <mergeCell ref="U196:AA196"/>
    <mergeCell ref="A198:C198"/>
    <mergeCell ref="D198:M198"/>
    <mergeCell ref="Q198:Z198"/>
    <mergeCell ref="A195:C195"/>
    <mergeCell ref="E195:I195"/>
    <mergeCell ref="A207:B207"/>
    <mergeCell ref="D207:J207"/>
    <mergeCell ref="L207:N207"/>
    <mergeCell ref="O207:Q207"/>
    <mergeCell ref="R207:V207"/>
    <mergeCell ref="W207:X207"/>
    <mergeCell ref="Z207:AA207"/>
    <mergeCell ref="A208:B208"/>
    <mergeCell ref="D208:J208"/>
    <mergeCell ref="L208:N208"/>
    <mergeCell ref="O208:Q208"/>
    <mergeCell ref="R208:V208"/>
    <mergeCell ref="W208:X208"/>
    <mergeCell ref="Z208:AA208"/>
    <mergeCell ref="A205:B205"/>
    <mergeCell ref="D205:J205"/>
    <mergeCell ref="L205:N205"/>
    <mergeCell ref="O205:Q205"/>
    <mergeCell ref="R205:V205"/>
    <mergeCell ref="W205:X205"/>
    <mergeCell ref="Z205:AA205"/>
    <mergeCell ref="A206:B206"/>
    <mergeCell ref="D206:J206"/>
    <mergeCell ref="L206:N206"/>
    <mergeCell ref="O206:Q206"/>
    <mergeCell ref="R206:V206"/>
    <mergeCell ref="W206:X206"/>
    <mergeCell ref="Z206:AA206"/>
    <mergeCell ref="N211:Q211"/>
    <mergeCell ref="R211:V211"/>
    <mergeCell ref="W211:X211"/>
    <mergeCell ref="Y211:AA211"/>
    <mergeCell ref="N212:Q212"/>
    <mergeCell ref="R212:V212"/>
    <mergeCell ref="W212:X212"/>
    <mergeCell ref="Y212:AA212"/>
    <mergeCell ref="N213:Q213"/>
    <mergeCell ref="R213:V213"/>
    <mergeCell ref="W213:X213"/>
    <mergeCell ref="Y213:AA213"/>
    <mergeCell ref="A209:B209"/>
    <mergeCell ref="D209:J209"/>
    <mergeCell ref="L209:N209"/>
    <mergeCell ref="O209:Q209"/>
    <mergeCell ref="R209:V209"/>
    <mergeCell ref="W209:X209"/>
    <mergeCell ref="Z209:AA209"/>
    <mergeCell ref="A210:B210"/>
    <mergeCell ref="D210:J210"/>
    <mergeCell ref="L210:N210"/>
    <mergeCell ref="O210:Q210"/>
    <mergeCell ref="R210:V210"/>
    <mergeCell ref="W210:X210"/>
    <mergeCell ref="Z210:AA210"/>
    <mergeCell ref="A224:AA224"/>
    <mergeCell ref="Q226:T226"/>
    <mergeCell ref="U226:AA226"/>
    <mergeCell ref="Q227:T228"/>
    <mergeCell ref="U227:AA227"/>
    <mergeCell ref="U228:AA228"/>
    <mergeCell ref="A230:C230"/>
    <mergeCell ref="D230:M230"/>
    <mergeCell ref="Q230:Z230"/>
    <mergeCell ref="N214:Q214"/>
    <mergeCell ref="R214:V214"/>
    <mergeCell ref="A215:C215"/>
    <mergeCell ref="Q215:Z217"/>
    <mergeCell ref="R218:T218"/>
    <mergeCell ref="U218:W218"/>
    <mergeCell ref="X218:Z218"/>
    <mergeCell ref="R219:T221"/>
    <mergeCell ref="U219:W221"/>
    <mergeCell ref="X219:Z221"/>
    <mergeCell ref="A227:C227"/>
    <mergeCell ref="E227:I227"/>
    <mergeCell ref="A237:B237"/>
    <mergeCell ref="D237:J237"/>
    <mergeCell ref="L237:N237"/>
    <mergeCell ref="O237:Q237"/>
    <mergeCell ref="R237:V237"/>
    <mergeCell ref="W237:X237"/>
    <mergeCell ref="Z237:AA237"/>
    <mergeCell ref="A238:B238"/>
    <mergeCell ref="D238:J238"/>
    <mergeCell ref="L238:N238"/>
    <mergeCell ref="O238:Q238"/>
    <mergeCell ref="R238:V238"/>
    <mergeCell ref="W238:X238"/>
    <mergeCell ref="Z238:AA238"/>
    <mergeCell ref="A231:C233"/>
    <mergeCell ref="D231:M233"/>
    <mergeCell ref="Q231:Z231"/>
    <mergeCell ref="Q232:Z232"/>
    <mergeCell ref="Q233:Z233"/>
    <mergeCell ref="A235:B236"/>
    <mergeCell ref="C235:C236"/>
    <mergeCell ref="D235:J236"/>
    <mergeCell ref="K235:K236"/>
    <mergeCell ref="L235:N236"/>
    <mergeCell ref="O235:Q236"/>
    <mergeCell ref="R235:Y235"/>
    <mergeCell ref="Z235:AA236"/>
    <mergeCell ref="R236:V236"/>
    <mergeCell ref="W236:X236"/>
    <mergeCell ref="A241:B241"/>
    <mergeCell ref="D241:J241"/>
    <mergeCell ref="L241:N241"/>
    <mergeCell ref="O241:Q241"/>
    <mergeCell ref="R241:V241"/>
    <mergeCell ref="W241:X241"/>
    <mergeCell ref="Z241:AA241"/>
    <mergeCell ref="A242:B242"/>
    <mergeCell ref="D242:J242"/>
    <mergeCell ref="L242:N242"/>
    <mergeCell ref="O242:Q242"/>
    <mergeCell ref="R242:V242"/>
    <mergeCell ref="W242:X242"/>
    <mergeCell ref="Z242:AA242"/>
    <mergeCell ref="A239:B239"/>
    <mergeCell ref="D239:J239"/>
    <mergeCell ref="L239:N239"/>
    <mergeCell ref="O239:Q239"/>
    <mergeCell ref="R239:V239"/>
    <mergeCell ref="W239:X239"/>
    <mergeCell ref="Z239:AA239"/>
    <mergeCell ref="A240:B240"/>
    <mergeCell ref="D240:J240"/>
    <mergeCell ref="L240:N240"/>
    <mergeCell ref="O240:Q240"/>
    <mergeCell ref="R240:V240"/>
    <mergeCell ref="W240:X240"/>
    <mergeCell ref="Z240:AA240"/>
    <mergeCell ref="N246:Q246"/>
    <mergeCell ref="R246:V246"/>
    <mergeCell ref="A247:C247"/>
    <mergeCell ref="Q247:Z249"/>
    <mergeCell ref="R250:T250"/>
    <mergeCell ref="U250:W250"/>
    <mergeCell ref="X250:Z250"/>
    <mergeCell ref="R251:T253"/>
    <mergeCell ref="U251:W253"/>
    <mergeCell ref="X251:Z253"/>
    <mergeCell ref="N243:Q243"/>
    <mergeCell ref="R243:V243"/>
    <mergeCell ref="W243:X243"/>
    <mergeCell ref="Y243:AA243"/>
    <mergeCell ref="N244:Q244"/>
    <mergeCell ref="R244:V244"/>
    <mergeCell ref="W244:X244"/>
    <mergeCell ref="Y244:AA244"/>
    <mergeCell ref="N245:Q245"/>
    <mergeCell ref="R245:V245"/>
    <mergeCell ref="W245:X245"/>
    <mergeCell ref="Y245:AA245"/>
    <mergeCell ref="A263:C265"/>
    <mergeCell ref="D263:M265"/>
    <mergeCell ref="Q263:Z263"/>
    <mergeCell ref="Q264:Z264"/>
    <mergeCell ref="Q265:Z265"/>
    <mergeCell ref="A267:B268"/>
    <mergeCell ref="C267:C268"/>
    <mergeCell ref="D267:J268"/>
    <mergeCell ref="K267:K268"/>
    <mergeCell ref="L267:N268"/>
    <mergeCell ref="O267:Q268"/>
    <mergeCell ref="R267:Y267"/>
    <mergeCell ref="Z267:AA268"/>
    <mergeCell ref="R268:V268"/>
    <mergeCell ref="W268:X268"/>
    <mergeCell ref="A256:AA256"/>
    <mergeCell ref="Q258:T258"/>
    <mergeCell ref="U258:AA258"/>
    <mergeCell ref="Q259:T260"/>
    <mergeCell ref="U259:AA259"/>
    <mergeCell ref="U260:AA260"/>
    <mergeCell ref="A262:C262"/>
    <mergeCell ref="D262:M262"/>
    <mergeCell ref="Q262:Z262"/>
    <mergeCell ref="A259:C259"/>
    <mergeCell ref="E259:I259"/>
    <mergeCell ref="A271:B271"/>
    <mergeCell ref="D271:J271"/>
    <mergeCell ref="L271:N271"/>
    <mergeCell ref="O271:Q271"/>
    <mergeCell ref="R271:V271"/>
    <mergeCell ref="W271:X271"/>
    <mergeCell ref="Z271:AA271"/>
    <mergeCell ref="A272:B272"/>
    <mergeCell ref="D272:J272"/>
    <mergeCell ref="L272:N272"/>
    <mergeCell ref="O272:Q272"/>
    <mergeCell ref="R272:V272"/>
    <mergeCell ref="W272:X272"/>
    <mergeCell ref="Z272:AA272"/>
    <mergeCell ref="A269:B269"/>
    <mergeCell ref="D269:J269"/>
    <mergeCell ref="L269:N269"/>
    <mergeCell ref="O269:Q269"/>
    <mergeCell ref="R269:V269"/>
    <mergeCell ref="W269:X269"/>
    <mergeCell ref="Z269:AA269"/>
    <mergeCell ref="A270:B270"/>
    <mergeCell ref="D270:J270"/>
    <mergeCell ref="L270:N270"/>
    <mergeCell ref="O270:Q270"/>
    <mergeCell ref="R270:V270"/>
    <mergeCell ref="W270:X270"/>
    <mergeCell ref="Z270:AA270"/>
    <mergeCell ref="N275:Q275"/>
    <mergeCell ref="R275:V275"/>
    <mergeCell ref="W275:X275"/>
    <mergeCell ref="Y275:AA275"/>
    <mergeCell ref="N276:Q276"/>
    <mergeCell ref="R276:V276"/>
    <mergeCell ref="W276:X276"/>
    <mergeCell ref="Y276:AA276"/>
    <mergeCell ref="N277:Q277"/>
    <mergeCell ref="R277:V277"/>
    <mergeCell ref="W277:X277"/>
    <mergeCell ref="Y277:AA277"/>
    <mergeCell ref="A273:B273"/>
    <mergeCell ref="D273:J273"/>
    <mergeCell ref="L273:N273"/>
    <mergeCell ref="O273:Q273"/>
    <mergeCell ref="R273:V273"/>
    <mergeCell ref="W273:X273"/>
    <mergeCell ref="Z273:AA273"/>
    <mergeCell ref="A274:B274"/>
    <mergeCell ref="D274:J274"/>
    <mergeCell ref="L274:N274"/>
    <mergeCell ref="O274:Q274"/>
    <mergeCell ref="R274:V274"/>
    <mergeCell ref="W274:X274"/>
    <mergeCell ref="Z274:AA274"/>
    <mergeCell ref="A288:AA288"/>
    <mergeCell ref="Q290:T290"/>
    <mergeCell ref="U290:AA290"/>
    <mergeCell ref="Q291:T292"/>
    <mergeCell ref="U291:AA291"/>
    <mergeCell ref="U292:AA292"/>
    <mergeCell ref="A294:C294"/>
    <mergeCell ref="D294:M294"/>
    <mergeCell ref="Q294:Z294"/>
    <mergeCell ref="N278:Q278"/>
    <mergeCell ref="R278:V278"/>
    <mergeCell ref="A279:C279"/>
    <mergeCell ref="Q279:Z281"/>
    <mergeCell ref="R282:T282"/>
    <mergeCell ref="U282:W282"/>
    <mergeCell ref="X282:Z282"/>
    <mergeCell ref="R283:T285"/>
    <mergeCell ref="U283:W285"/>
    <mergeCell ref="X283:Z285"/>
    <mergeCell ref="A291:C291"/>
    <mergeCell ref="E291:I291"/>
    <mergeCell ref="A301:B301"/>
    <mergeCell ref="D301:J301"/>
    <mergeCell ref="L301:N301"/>
    <mergeCell ref="O301:Q301"/>
    <mergeCell ref="R301:V301"/>
    <mergeCell ref="W301:X301"/>
    <mergeCell ref="Z301:AA301"/>
    <mergeCell ref="A302:B302"/>
    <mergeCell ref="D302:J302"/>
    <mergeCell ref="L302:N302"/>
    <mergeCell ref="O302:Q302"/>
    <mergeCell ref="R302:V302"/>
    <mergeCell ref="W302:X302"/>
    <mergeCell ref="Z302:AA302"/>
    <mergeCell ref="A295:C297"/>
    <mergeCell ref="D295:M297"/>
    <mergeCell ref="Q295:Z295"/>
    <mergeCell ref="Q296:Z296"/>
    <mergeCell ref="Q297:Z297"/>
    <mergeCell ref="A299:B300"/>
    <mergeCell ref="C299:C300"/>
    <mergeCell ref="D299:J300"/>
    <mergeCell ref="K299:K300"/>
    <mergeCell ref="L299:N300"/>
    <mergeCell ref="O299:Q300"/>
    <mergeCell ref="R299:Y299"/>
    <mergeCell ref="Z299:AA300"/>
    <mergeCell ref="R300:V300"/>
    <mergeCell ref="W300:X300"/>
    <mergeCell ref="D306:J306"/>
    <mergeCell ref="L306:N306"/>
    <mergeCell ref="O306:Q306"/>
    <mergeCell ref="R306:V306"/>
    <mergeCell ref="W306:X306"/>
    <mergeCell ref="Z306:AA306"/>
    <mergeCell ref="A303:B303"/>
    <mergeCell ref="D303:J303"/>
    <mergeCell ref="L303:N303"/>
    <mergeCell ref="O303:Q303"/>
    <mergeCell ref="R303:V303"/>
    <mergeCell ref="W303:X303"/>
    <mergeCell ref="Z303:AA303"/>
    <mergeCell ref="A304:B304"/>
    <mergeCell ref="D304:J304"/>
    <mergeCell ref="L304:N304"/>
    <mergeCell ref="O304:Q304"/>
    <mergeCell ref="R304:V304"/>
    <mergeCell ref="W304:X304"/>
    <mergeCell ref="Z304:AA304"/>
    <mergeCell ref="A326:C326"/>
    <mergeCell ref="D326:M326"/>
    <mergeCell ref="Q326:Z326"/>
    <mergeCell ref="N310:Q310"/>
    <mergeCell ref="R310:V310"/>
    <mergeCell ref="A311:C311"/>
    <mergeCell ref="Q311:Z313"/>
    <mergeCell ref="R314:T314"/>
    <mergeCell ref="U314:W314"/>
    <mergeCell ref="X314:Z314"/>
    <mergeCell ref="R315:T317"/>
    <mergeCell ref="U315:W317"/>
    <mergeCell ref="X315:Z317"/>
    <mergeCell ref="N307:Q307"/>
    <mergeCell ref="R307:V307"/>
    <mergeCell ref="W307:X307"/>
    <mergeCell ref="Y307:AA307"/>
    <mergeCell ref="N308:Q308"/>
    <mergeCell ref="R308:V308"/>
    <mergeCell ref="W308:X308"/>
    <mergeCell ref="Y308:AA308"/>
    <mergeCell ref="N309:Q309"/>
    <mergeCell ref="R309:V309"/>
    <mergeCell ref="W309:X309"/>
    <mergeCell ref="Y309:AA309"/>
    <mergeCell ref="A323:C323"/>
    <mergeCell ref="E323:I323"/>
    <mergeCell ref="A320:AA320"/>
    <mergeCell ref="Q322:T322"/>
    <mergeCell ref="U322:AA322"/>
    <mergeCell ref="Q323:T324"/>
    <mergeCell ref="U323:AA323"/>
    <mergeCell ref="A333:B333"/>
    <mergeCell ref="D333:J333"/>
    <mergeCell ref="L333:N333"/>
    <mergeCell ref="O333:Q333"/>
    <mergeCell ref="R333:V333"/>
    <mergeCell ref="W333:X333"/>
    <mergeCell ref="Z333:AA333"/>
    <mergeCell ref="A334:B334"/>
    <mergeCell ref="D334:J334"/>
    <mergeCell ref="L334:N334"/>
    <mergeCell ref="O334:Q334"/>
    <mergeCell ref="R334:V334"/>
    <mergeCell ref="W334:X334"/>
    <mergeCell ref="Z334:AA334"/>
    <mergeCell ref="A327:C329"/>
    <mergeCell ref="D327:M329"/>
    <mergeCell ref="Q327:Z327"/>
    <mergeCell ref="Q328:Z328"/>
    <mergeCell ref="Q329:Z329"/>
    <mergeCell ref="A331:B332"/>
    <mergeCell ref="C331:C332"/>
    <mergeCell ref="D331:J332"/>
    <mergeCell ref="K331:K332"/>
    <mergeCell ref="L331:N332"/>
    <mergeCell ref="O331:Q332"/>
    <mergeCell ref="R331:Y331"/>
    <mergeCell ref="Z331:AA332"/>
    <mergeCell ref="R332:V332"/>
    <mergeCell ref="W332:X332"/>
    <mergeCell ref="A337:B337"/>
    <mergeCell ref="D337:J337"/>
    <mergeCell ref="L337:N337"/>
    <mergeCell ref="O337:Q337"/>
    <mergeCell ref="R337:V337"/>
    <mergeCell ref="W337:X337"/>
    <mergeCell ref="Z337:AA337"/>
    <mergeCell ref="A338:B338"/>
    <mergeCell ref="D338:J338"/>
    <mergeCell ref="L338:N338"/>
    <mergeCell ref="O338:Q338"/>
    <mergeCell ref="R338:V338"/>
    <mergeCell ref="W338:X338"/>
    <mergeCell ref="Z338:AA338"/>
    <mergeCell ref="A335:B335"/>
    <mergeCell ref="D335:J335"/>
    <mergeCell ref="L335:N335"/>
    <mergeCell ref="O335:Q335"/>
    <mergeCell ref="R335:V335"/>
    <mergeCell ref="W335:X335"/>
    <mergeCell ref="Z335:AA335"/>
    <mergeCell ref="A336:B336"/>
    <mergeCell ref="D336:J336"/>
    <mergeCell ref="L336:N336"/>
    <mergeCell ref="O336:Q336"/>
    <mergeCell ref="R336:V336"/>
    <mergeCell ref="W336:X336"/>
    <mergeCell ref="Z336:AA336"/>
    <mergeCell ref="N342:Q342"/>
    <mergeCell ref="R342:V342"/>
    <mergeCell ref="A343:C343"/>
    <mergeCell ref="Q343:Z345"/>
    <mergeCell ref="R346:T346"/>
    <mergeCell ref="U346:W346"/>
    <mergeCell ref="X346:Z346"/>
    <mergeCell ref="R347:T349"/>
    <mergeCell ref="U347:W349"/>
    <mergeCell ref="X347:Z349"/>
    <mergeCell ref="N339:Q339"/>
    <mergeCell ref="R339:V339"/>
    <mergeCell ref="W339:X339"/>
    <mergeCell ref="Y339:AA339"/>
    <mergeCell ref="N340:Q340"/>
    <mergeCell ref="R340:V340"/>
    <mergeCell ref="W340:X340"/>
    <mergeCell ref="Y340:AA340"/>
    <mergeCell ref="N341:Q341"/>
    <mergeCell ref="R341:V341"/>
    <mergeCell ref="W341:X341"/>
    <mergeCell ref="Y341:AA341"/>
    <mergeCell ref="A359:C361"/>
    <mergeCell ref="D359:M361"/>
    <mergeCell ref="Q359:Z359"/>
    <mergeCell ref="Q360:Z360"/>
    <mergeCell ref="Q361:Z361"/>
    <mergeCell ref="A363:B364"/>
    <mergeCell ref="C363:C364"/>
    <mergeCell ref="D363:J364"/>
    <mergeCell ref="K363:K364"/>
    <mergeCell ref="L363:N364"/>
    <mergeCell ref="O363:Q364"/>
    <mergeCell ref="R363:Y363"/>
    <mergeCell ref="Z363:AA364"/>
    <mergeCell ref="R364:V364"/>
    <mergeCell ref="W364:X364"/>
    <mergeCell ref="A352:AA352"/>
    <mergeCell ref="Q354:T354"/>
    <mergeCell ref="U354:AA354"/>
    <mergeCell ref="Q355:T356"/>
    <mergeCell ref="U355:AA355"/>
    <mergeCell ref="U356:AA356"/>
    <mergeCell ref="A358:C358"/>
    <mergeCell ref="D358:M358"/>
    <mergeCell ref="Q358:Z358"/>
    <mergeCell ref="A355:C355"/>
    <mergeCell ref="E355:I355"/>
    <mergeCell ref="A367:B367"/>
    <mergeCell ref="D367:J367"/>
    <mergeCell ref="L367:N367"/>
    <mergeCell ref="O367:Q367"/>
    <mergeCell ref="R367:V367"/>
    <mergeCell ref="W367:X367"/>
    <mergeCell ref="Z367:AA367"/>
    <mergeCell ref="A368:B368"/>
    <mergeCell ref="D368:J368"/>
    <mergeCell ref="L368:N368"/>
    <mergeCell ref="O368:Q368"/>
    <mergeCell ref="R368:V368"/>
    <mergeCell ref="W368:X368"/>
    <mergeCell ref="Z368:AA368"/>
    <mergeCell ref="A365:B365"/>
    <mergeCell ref="D365:J365"/>
    <mergeCell ref="L365:N365"/>
    <mergeCell ref="O365:Q365"/>
    <mergeCell ref="R365:V365"/>
    <mergeCell ref="W365:X365"/>
    <mergeCell ref="Z365:AA365"/>
    <mergeCell ref="A366:B366"/>
    <mergeCell ref="D366:J366"/>
    <mergeCell ref="L366:N366"/>
    <mergeCell ref="O366:Q366"/>
    <mergeCell ref="R366:V366"/>
    <mergeCell ref="W366:X366"/>
    <mergeCell ref="Z366:AA366"/>
    <mergeCell ref="N371:Q371"/>
    <mergeCell ref="R371:V371"/>
    <mergeCell ref="W371:X371"/>
    <mergeCell ref="Y371:AA371"/>
    <mergeCell ref="N372:Q372"/>
    <mergeCell ref="R372:V372"/>
    <mergeCell ref="W372:X372"/>
    <mergeCell ref="Y372:AA372"/>
    <mergeCell ref="N373:Q373"/>
    <mergeCell ref="R373:V373"/>
    <mergeCell ref="W373:X373"/>
    <mergeCell ref="Y373:AA373"/>
    <mergeCell ref="A369:B369"/>
    <mergeCell ref="D369:J369"/>
    <mergeCell ref="L369:N369"/>
    <mergeCell ref="O369:Q369"/>
    <mergeCell ref="R369:V369"/>
    <mergeCell ref="W369:X369"/>
    <mergeCell ref="Z369:AA369"/>
    <mergeCell ref="A370:B370"/>
    <mergeCell ref="D370:J370"/>
    <mergeCell ref="L370:N370"/>
    <mergeCell ref="O370:Q370"/>
    <mergeCell ref="R370:V370"/>
    <mergeCell ref="W370:X370"/>
    <mergeCell ref="Z370:AA370"/>
    <mergeCell ref="A384:AA384"/>
    <mergeCell ref="Q386:T386"/>
    <mergeCell ref="U386:AA386"/>
    <mergeCell ref="Q387:T388"/>
    <mergeCell ref="U387:AA387"/>
    <mergeCell ref="U388:AA388"/>
    <mergeCell ref="A390:C390"/>
    <mergeCell ref="D390:M390"/>
    <mergeCell ref="Q390:Z390"/>
    <mergeCell ref="N374:Q374"/>
    <mergeCell ref="R374:V374"/>
    <mergeCell ref="A375:C375"/>
    <mergeCell ref="Q375:Z377"/>
    <mergeCell ref="R378:T378"/>
    <mergeCell ref="U378:W378"/>
    <mergeCell ref="X378:Z378"/>
    <mergeCell ref="R379:T381"/>
    <mergeCell ref="U379:W381"/>
    <mergeCell ref="X379:Z381"/>
    <mergeCell ref="A387:C387"/>
    <mergeCell ref="E387:I387"/>
    <mergeCell ref="A397:B397"/>
    <mergeCell ref="D397:J397"/>
    <mergeCell ref="L397:N397"/>
    <mergeCell ref="O397:Q397"/>
    <mergeCell ref="R397:V397"/>
    <mergeCell ref="W397:X397"/>
    <mergeCell ref="Z397:AA397"/>
    <mergeCell ref="A398:B398"/>
    <mergeCell ref="D398:J398"/>
    <mergeCell ref="L398:N398"/>
    <mergeCell ref="O398:Q398"/>
    <mergeCell ref="R398:V398"/>
    <mergeCell ref="W398:X398"/>
    <mergeCell ref="Z398:AA398"/>
    <mergeCell ref="A391:C393"/>
    <mergeCell ref="D391:M393"/>
    <mergeCell ref="Q391:Z391"/>
    <mergeCell ref="Q392:Z392"/>
    <mergeCell ref="Q393:Z393"/>
    <mergeCell ref="A395:B396"/>
    <mergeCell ref="C395:C396"/>
    <mergeCell ref="D395:J396"/>
    <mergeCell ref="K395:K396"/>
    <mergeCell ref="L395:N396"/>
    <mergeCell ref="O395:Q396"/>
    <mergeCell ref="R395:Y395"/>
    <mergeCell ref="Z395:AA396"/>
    <mergeCell ref="R396:V396"/>
    <mergeCell ref="W396:X396"/>
    <mergeCell ref="A401:B401"/>
    <mergeCell ref="D401:J401"/>
    <mergeCell ref="L401:N401"/>
    <mergeCell ref="O401:Q401"/>
    <mergeCell ref="R401:V401"/>
    <mergeCell ref="W401:X401"/>
    <mergeCell ref="Z401:AA401"/>
    <mergeCell ref="A402:B402"/>
    <mergeCell ref="D402:J402"/>
    <mergeCell ref="L402:N402"/>
    <mergeCell ref="O402:Q402"/>
    <mergeCell ref="R402:V402"/>
    <mergeCell ref="W402:X402"/>
    <mergeCell ref="Z402:AA402"/>
    <mergeCell ref="A399:B399"/>
    <mergeCell ref="D399:J399"/>
    <mergeCell ref="L399:N399"/>
    <mergeCell ref="O399:Q399"/>
    <mergeCell ref="R399:V399"/>
    <mergeCell ref="W399:X399"/>
    <mergeCell ref="Z399:AA399"/>
    <mergeCell ref="A400:B400"/>
    <mergeCell ref="D400:J400"/>
    <mergeCell ref="L400:N400"/>
    <mergeCell ref="O400:Q400"/>
    <mergeCell ref="R400:V400"/>
    <mergeCell ref="W400:X400"/>
    <mergeCell ref="Z400:AA400"/>
    <mergeCell ref="N406:Q406"/>
    <mergeCell ref="R406:V406"/>
    <mergeCell ref="A407:C407"/>
    <mergeCell ref="Q407:Z409"/>
    <mergeCell ref="R410:T410"/>
    <mergeCell ref="U410:W410"/>
    <mergeCell ref="X410:Z410"/>
    <mergeCell ref="R411:T413"/>
    <mergeCell ref="U411:W413"/>
    <mergeCell ref="X411:Z413"/>
    <mergeCell ref="N403:Q403"/>
    <mergeCell ref="R403:V403"/>
    <mergeCell ref="W403:X403"/>
    <mergeCell ref="Y403:AA403"/>
    <mergeCell ref="N404:Q404"/>
    <mergeCell ref="R404:V404"/>
    <mergeCell ref="W404:X404"/>
    <mergeCell ref="Y404:AA404"/>
    <mergeCell ref="N405:Q405"/>
    <mergeCell ref="R405:V405"/>
    <mergeCell ref="W405:X405"/>
    <mergeCell ref="Y405:AA405"/>
    <mergeCell ref="A423:C425"/>
    <mergeCell ref="D423:M425"/>
    <mergeCell ref="Q423:Z423"/>
    <mergeCell ref="Q424:Z424"/>
    <mergeCell ref="Q425:Z425"/>
    <mergeCell ref="A427:B428"/>
    <mergeCell ref="C427:C428"/>
    <mergeCell ref="D427:J428"/>
    <mergeCell ref="K427:K428"/>
    <mergeCell ref="L427:N428"/>
    <mergeCell ref="O427:Q428"/>
    <mergeCell ref="R427:Y427"/>
    <mergeCell ref="Z427:AA428"/>
    <mergeCell ref="R428:V428"/>
    <mergeCell ref="W428:X428"/>
    <mergeCell ref="A416:AA416"/>
    <mergeCell ref="Q418:T418"/>
    <mergeCell ref="U418:AA418"/>
    <mergeCell ref="Q419:T420"/>
    <mergeCell ref="U419:AA419"/>
    <mergeCell ref="U420:AA420"/>
    <mergeCell ref="A422:C422"/>
    <mergeCell ref="D422:M422"/>
    <mergeCell ref="Q422:Z422"/>
    <mergeCell ref="A419:C419"/>
    <mergeCell ref="E419:I419"/>
    <mergeCell ref="A431:B431"/>
    <mergeCell ref="D431:J431"/>
    <mergeCell ref="L431:N431"/>
    <mergeCell ref="O431:Q431"/>
    <mergeCell ref="R431:V431"/>
    <mergeCell ref="W431:X431"/>
    <mergeCell ref="Z431:AA431"/>
    <mergeCell ref="A432:B432"/>
    <mergeCell ref="D432:J432"/>
    <mergeCell ref="L432:N432"/>
    <mergeCell ref="O432:Q432"/>
    <mergeCell ref="R432:V432"/>
    <mergeCell ref="W432:X432"/>
    <mergeCell ref="Z432:AA432"/>
    <mergeCell ref="A429:B429"/>
    <mergeCell ref="D429:J429"/>
    <mergeCell ref="L429:N429"/>
    <mergeCell ref="O429:Q429"/>
    <mergeCell ref="R429:V429"/>
    <mergeCell ref="W429:X429"/>
    <mergeCell ref="Z429:AA429"/>
    <mergeCell ref="A430:B430"/>
    <mergeCell ref="D430:J430"/>
    <mergeCell ref="L430:N430"/>
    <mergeCell ref="O430:Q430"/>
    <mergeCell ref="R430:V430"/>
    <mergeCell ref="W430:X430"/>
    <mergeCell ref="Z430:AA430"/>
    <mergeCell ref="N435:Q435"/>
    <mergeCell ref="R435:V435"/>
    <mergeCell ref="W435:X435"/>
    <mergeCell ref="Y435:AA435"/>
    <mergeCell ref="N436:Q436"/>
    <mergeCell ref="R436:V436"/>
    <mergeCell ref="W436:X436"/>
    <mergeCell ref="Y436:AA436"/>
    <mergeCell ref="N437:Q437"/>
    <mergeCell ref="R437:V437"/>
    <mergeCell ref="W437:X437"/>
    <mergeCell ref="Y437:AA437"/>
    <mergeCell ref="A433:B433"/>
    <mergeCell ref="D433:J433"/>
    <mergeCell ref="L433:N433"/>
    <mergeCell ref="O433:Q433"/>
    <mergeCell ref="R433:V433"/>
    <mergeCell ref="W433:X433"/>
    <mergeCell ref="Z433:AA433"/>
    <mergeCell ref="A434:B434"/>
    <mergeCell ref="D434:J434"/>
    <mergeCell ref="L434:N434"/>
    <mergeCell ref="O434:Q434"/>
    <mergeCell ref="R434:V434"/>
    <mergeCell ref="W434:X434"/>
    <mergeCell ref="Z434:AA434"/>
    <mergeCell ref="A448:AA448"/>
    <mergeCell ref="Q450:T450"/>
    <mergeCell ref="U450:AA450"/>
    <mergeCell ref="Q451:T452"/>
    <mergeCell ref="U451:AA451"/>
    <mergeCell ref="U452:AA452"/>
    <mergeCell ref="A454:C454"/>
    <mergeCell ref="D454:M454"/>
    <mergeCell ref="Q454:Z454"/>
    <mergeCell ref="N438:Q438"/>
    <mergeCell ref="R438:V438"/>
    <mergeCell ref="A439:C439"/>
    <mergeCell ref="Q439:Z441"/>
    <mergeCell ref="R442:T442"/>
    <mergeCell ref="U442:W442"/>
    <mergeCell ref="X442:Z442"/>
    <mergeCell ref="R443:T445"/>
    <mergeCell ref="U443:W445"/>
    <mergeCell ref="X443:Z445"/>
    <mergeCell ref="A451:C451"/>
    <mergeCell ref="E451:I451"/>
    <mergeCell ref="A461:B461"/>
    <mergeCell ref="D461:J461"/>
    <mergeCell ref="L461:N461"/>
    <mergeCell ref="O461:Q461"/>
    <mergeCell ref="R461:V461"/>
    <mergeCell ref="W461:X461"/>
    <mergeCell ref="Z461:AA461"/>
    <mergeCell ref="A462:B462"/>
    <mergeCell ref="D462:J462"/>
    <mergeCell ref="L462:N462"/>
    <mergeCell ref="O462:Q462"/>
    <mergeCell ref="R462:V462"/>
    <mergeCell ref="W462:X462"/>
    <mergeCell ref="Z462:AA462"/>
    <mergeCell ref="A455:C457"/>
    <mergeCell ref="D455:M457"/>
    <mergeCell ref="Q455:Z455"/>
    <mergeCell ref="Q456:Z456"/>
    <mergeCell ref="Q457:Z457"/>
    <mergeCell ref="A459:B460"/>
    <mergeCell ref="C459:C460"/>
    <mergeCell ref="D459:J460"/>
    <mergeCell ref="K459:K460"/>
    <mergeCell ref="L459:N460"/>
    <mergeCell ref="O459:Q460"/>
    <mergeCell ref="R459:Y459"/>
    <mergeCell ref="Z459:AA460"/>
    <mergeCell ref="R460:V460"/>
    <mergeCell ref="W460:X460"/>
    <mergeCell ref="A465:B465"/>
    <mergeCell ref="D465:J465"/>
    <mergeCell ref="L465:N465"/>
    <mergeCell ref="O465:Q465"/>
    <mergeCell ref="R465:V465"/>
    <mergeCell ref="W465:X465"/>
    <mergeCell ref="Z465:AA465"/>
    <mergeCell ref="A466:B466"/>
    <mergeCell ref="D466:J466"/>
    <mergeCell ref="L466:N466"/>
    <mergeCell ref="O466:Q466"/>
    <mergeCell ref="R466:V466"/>
    <mergeCell ref="W466:X466"/>
    <mergeCell ref="Z466:AA466"/>
    <mergeCell ref="A463:B463"/>
    <mergeCell ref="D463:J463"/>
    <mergeCell ref="L463:N463"/>
    <mergeCell ref="O463:Q463"/>
    <mergeCell ref="R463:V463"/>
    <mergeCell ref="W463:X463"/>
    <mergeCell ref="Z463:AA463"/>
    <mergeCell ref="A464:B464"/>
    <mergeCell ref="D464:J464"/>
    <mergeCell ref="L464:N464"/>
    <mergeCell ref="O464:Q464"/>
    <mergeCell ref="R464:V464"/>
    <mergeCell ref="W464:X464"/>
    <mergeCell ref="Z464:AA464"/>
    <mergeCell ref="N470:Q470"/>
    <mergeCell ref="R470:V470"/>
    <mergeCell ref="A471:C471"/>
    <mergeCell ref="Q471:Z473"/>
    <mergeCell ref="R474:T474"/>
    <mergeCell ref="U474:W474"/>
    <mergeCell ref="X474:Z474"/>
    <mergeCell ref="R475:T477"/>
    <mergeCell ref="U475:W477"/>
    <mergeCell ref="X475:Z477"/>
    <mergeCell ref="N467:Q467"/>
    <mergeCell ref="R467:V467"/>
    <mergeCell ref="W467:X467"/>
    <mergeCell ref="Y467:AA467"/>
    <mergeCell ref="N468:Q468"/>
    <mergeCell ref="R468:V468"/>
    <mergeCell ref="W468:X468"/>
    <mergeCell ref="Y468:AA468"/>
    <mergeCell ref="N469:Q469"/>
    <mergeCell ref="R469:V469"/>
    <mergeCell ref="W469:X469"/>
    <mergeCell ref="Y469:AA469"/>
    <mergeCell ref="A487:C489"/>
    <mergeCell ref="D487:M489"/>
    <mergeCell ref="Q487:Z487"/>
    <mergeCell ref="Q488:Z488"/>
    <mergeCell ref="Q489:Z489"/>
    <mergeCell ref="A491:B492"/>
    <mergeCell ref="C491:C492"/>
    <mergeCell ref="D491:J492"/>
    <mergeCell ref="K491:K492"/>
    <mergeCell ref="L491:N492"/>
    <mergeCell ref="O491:Q492"/>
    <mergeCell ref="R491:Y491"/>
    <mergeCell ref="Z491:AA492"/>
    <mergeCell ref="R492:V492"/>
    <mergeCell ref="W492:X492"/>
    <mergeCell ref="A480:AA480"/>
    <mergeCell ref="Q482:T482"/>
    <mergeCell ref="U482:AA482"/>
    <mergeCell ref="Q483:T484"/>
    <mergeCell ref="U483:AA483"/>
    <mergeCell ref="U484:AA484"/>
    <mergeCell ref="A486:C486"/>
    <mergeCell ref="D486:M486"/>
    <mergeCell ref="Q486:Z486"/>
    <mergeCell ref="A483:C483"/>
    <mergeCell ref="E483:I483"/>
    <mergeCell ref="A495:B495"/>
    <mergeCell ref="D495:J495"/>
    <mergeCell ref="L495:N495"/>
    <mergeCell ref="O495:Q495"/>
    <mergeCell ref="R495:V495"/>
    <mergeCell ref="W495:X495"/>
    <mergeCell ref="Z495:AA495"/>
    <mergeCell ref="A496:B496"/>
    <mergeCell ref="D496:J496"/>
    <mergeCell ref="L496:N496"/>
    <mergeCell ref="O496:Q496"/>
    <mergeCell ref="R496:V496"/>
    <mergeCell ref="W496:X496"/>
    <mergeCell ref="Z496:AA496"/>
    <mergeCell ref="A493:B493"/>
    <mergeCell ref="D493:J493"/>
    <mergeCell ref="L493:N493"/>
    <mergeCell ref="O493:Q493"/>
    <mergeCell ref="R493:V493"/>
    <mergeCell ref="W493:X493"/>
    <mergeCell ref="Z493:AA493"/>
    <mergeCell ref="A494:B494"/>
    <mergeCell ref="D494:J494"/>
    <mergeCell ref="L494:N494"/>
    <mergeCell ref="O494:Q494"/>
    <mergeCell ref="R494:V494"/>
    <mergeCell ref="W494:X494"/>
    <mergeCell ref="Z494:AA494"/>
    <mergeCell ref="N499:Q499"/>
    <mergeCell ref="R499:V499"/>
    <mergeCell ref="W499:X499"/>
    <mergeCell ref="Y499:AA499"/>
    <mergeCell ref="N500:Q500"/>
    <mergeCell ref="R500:V500"/>
    <mergeCell ref="W500:X500"/>
    <mergeCell ref="Y500:AA500"/>
    <mergeCell ref="N501:Q501"/>
    <mergeCell ref="R501:V501"/>
    <mergeCell ref="W501:X501"/>
    <mergeCell ref="Y501:AA501"/>
    <mergeCell ref="A497:B497"/>
    <mergeCell ref="D497:J497"/>
    <mergeCell ref="L497:N497"/>
    <mergeCell ref="O497:Q497"/>
    <mergeCell ref="R497:V497"/>
    <mergeCell ref="W497:X497"/>
    <mergeCell ref="Z497:AA497"/>
    <mergeCell ref="A498:B498"/>
    <mergeCell ref="D498:J498"/>
    <mergeCell ref="L498:N498"/>
    <mergeCell ref="O498:Q498"/>
    <mergeCell ref="R498:V498"/>
    <mergeCell ref="W498:X498"/>
    <mergeCell ref="Z498:AA498"/>
    <mergeCell ref="A512:AA512"/>
    <mergeCell ref="Q514:T514"/>
    <mergeCell ref="U514:AA514"/>
    <mergeCell ref="Q515:T516"/>
    <mergeCell ref="U515:AA515"/>
    <mergeCell ref="U516:AA516"/>
    <mergeCell ref="A518:C518"/>
    <mergeCell ref="D518:M518"/>
    <mergeCell ref="Q518:Z518"/>
    <mergeCell ref="N502:Q502"/>
    <mergeCell ref="R502:V502"/>
    <mergeCell ref="A503:C503"/>
    <mergeCell ref="Q503:Z505"/>
    <mergeCell ref="R506:T506"/>
    <mergeCell ref="U506:W506"/>
    <mergeCell ref="X506:Z506"/>
    <mergeCell ref="R507:T509"/>
    <mergeCell ref="U507:W509"/>
    <mergeCell ref="X507:Z509"/>
    <mergeCell ref="A515:C515"/>
    <mergeCell ref="E515:I515"/>
    <mergeCell ref="A525:B525"/>
    <mergeCell ref="D525:J525"/>
    <mergeCell ref="L525:N525"/>
    <mergeCell ref="O525:Q525"/>
    <mergeCell ref="R525:V525"/>
    <mergeCell ref="W525:X525"/>
    <mergeCell ref="Z525:AA525"/>
    <mergeCell ref="A526:B526"/>
    <mergeCell ref="D526:J526"/>
    <mergeCell ref="L526:N526"/>
    <mergeCell ref="O526:Q526"/>
    <mergeCell ref="R526:V526"/>
    <mergeCell ref="W526:X526"/>
    <mergeCell ref="Z526:AA526"/>
    <mergeCell ref="A519:C521"/>
    <mergeCell ref="D519:M521"/>
    <mergeCell ref="Q519:Z519"/>
    <mergeCell ref="Q520:Z520"/>
    <mergeCell ref="Q521:Z521"/>
    <mergeCell ref="A523:B524"/>
    <mergeCell ref="C523:C524"/>
    <mergeCell ref="D523:J524"/>
    <mergeCell ref="K523:K524"/>
    <mergeCell ref="L523:N524"/>
    <mergeCell ref="O523:Q524"/>
    <mergeCell ref="R523:Y523"/>
    <mergeCell ref="Z523:AA524"/>
    <mergeCell ref="R524:V524"/>
    <mergeCell ref="W524:X524"/>
    <mergeCell ref="A529:B529"/>
    <mergeCell ref="D529:J529"/>
    <mergeCell ref="L529:N529"/>
    <mergeCell ref="O529:Q529"/>
    <mergeCell ref="R529:V529"/>
    <mergeCell ref="W529:X529"/>
    <mergeCell ref="Z529:AA529"/>
    <mergeCell ref="A530:B530"/>
    <mergeCell ref="D530:J530"/>
    <mergeCell ref="L530:N530"/>
    <mergeCell ref="O530:Q530"/>
    <mergeCell ref="R530:V530"/>
    <mergeCell ref="W530:X530"/>
    <mergeCell ref="Z530:AA530"/>
    <mergeCell ref="A527:B527"/>
    <mergeCell ref="D527:J527"/>
    <mergeCell ref="L527:N527"/>
    <mergeCell ref="O527:Q527"/>
    <mergeCell ref="R527:V527"/>
    <mergeCell ref="W527:X527"/>
    <mergeCell ref="Z527:AA527"/>
    <mergeCell ref="A528:B528"/>
    <mergeCell ref="D528:J528"/>
    <mergeCell ref="L528:N528"/>
    <mergeCell ref="O528:Q528"/>
    <mergeCell ref="R528:V528"/>
    <mergeCell ref="W528:X528"/>
    <mergeCell ref="Z528:AA528"/>
    <mergeCell ref="N534:Q534"/>
    <mergeCell ref="R534:V534"/>
    <mergeCell ref="A535:C535"/>
    <mergeCell ref="Q535:Z537"/>
    <mergeCell ref="R538:T538"/>
    <mergeCell ref="U538:W538"/>
    <mergeCell ref="X538:Z538"/>
    <mergeCell ref="R539:T541"/>
    <mergeCell ref="U539:W541"/>
    <mergeCell ref="X539:Z541"/>
    <mergeCell ref="N531:Q531"/>
    <mergeCell ref="R531:V531"/>
    <mergeCell ref="W531:X531"/>
    <mergeCell ref="Y531:AA531"/>
    <mergeCell ref="N532:Q532"/>
    <mergeCell ref="R532:V532"/>
    <mergeCell ref="W532:X532"/>
    <mergeCell ref="Y532:AA532"/>
    <mergeCell ref="N533:Q533"/>
    <mergeCell ref="R533:V533"/>
    <mergeCell ref="W533:X533"/>
    <mergeCell ref="Y533:AA533"/>
    <mergeCell ref="A551:C553"/>
    <mergeCell ref="D551:M553"/>
    <mergeCell ref="Q551:Z551"/>
    <mergeCell ref="Q552:Z552"/>
    <mergeCell ref="Q553:Z553"/>
    <mergeCell ref="A555:B556"/>
    <mergeCell ref="C555:C556"/>
    <mergeCell ref="D555:J556"/>
    <mergeCell ref="K555:K556"/>
    <mergeCell ref="L555:N556"/>
    <mergeCell ref="O555:Q556"/>
    <mergeCell ref="R555:Y555"/>
    <mergeCell ref="Z555:AA556"/>
    <mergeCell ref="R556:V556"/>
    <mergeCell ref="W556:X556"/>
    <mergeCell ref="A544:AA544"/>
    <mergeCell ref="Q546:T546"/>
    <mergeCell ref="U546:AA546"/>
    <mergeCell ref="Q547:T548"/>
    <mergeCell ref="U547:AA547"/>
    <mergeCell ref="U548:AA548"/>
    <mergeCell ref="A550:C550"/>
    <mergeCell ref="D550:M550"/>
    <mergeCell ref="Q550:Z550"/>
    <mergeCell ref="A547:C547"/>
    <mergeCell ref="E547:I547"/>
    <mergeCell ref="A559:B559"/>
    <mergeCell ref="D559:J559"/>
    <mergeCell ref="L559:N559"/>
    <mergeCell ref="O559:Q559"/>
    <mergeCell ref="R559:V559"/>
    <mergeCell ref="W559:X559"/>
    <mergeCell ref="Z559:AA559"/>
    <mergeCell ref="A560:B560"/>
    <mergeCell ref="D560:J560"/>
    <mergeCell ref="L560:N560"/>
    <mergeCell ref="O560:Q560"/>
    <mergeCell ref="R560:V560"/>
    <mergeCell ref="W560:X560"/>
    <mergeCell ref="Z560:AA560"/>
    <mergeCell ref="A557:B557"/>
    <mergeCell ref="D557:J557"/>
    <mergeCell ref="L557:N557"/>
    <mergeCell ref="O557:Q557"/>
    <mergeCell ref="R557:V557"/>
    <mergeCell ref="W557:X557"/>
    <mergeCell ref="Z557:AA557"/>
    <mergeCell ref="A558:B558"/>
    <mergeCell ref="D558:J558"/>
    <mergeCell ref="L558:N558"/>
    <mergeCell ref="O558:Q558"/>
    <mergeCell ref="R558:V558"/>
    <mergeCell ref="W558:X558"/>
    <mergeCell ref="Z558:AA558"/>
    <mergeCell ref="N563:Q563"/>
    <mergeCell ref="R563:V563"/>
    <mergeCell ref="W563:X563"/>
    <mergeCell ref="Y563:AA563"/>
    <mergeCell ref="N564:Q564"/>
    <mergeCell ref="R564:V564"/>
    <mergeCell ref="W564:X564"/>
    <mergeCell ref="Y564:AA564"/>
    <mergeCell ref="N565:Q565"/>
    <mergeCell ref="R565:V565"/>
    <mergeCell ref="W565:X565"/>
    <mergeCell ref="Y565:AA565"/>
    <mergeCell ref="A561:B561"/>
    <mergeCell ref="D561:J561"/>
    <mergeCell ref="L561:N561"/>
    <mergeCell ref="O561:Q561"/>
    <mergeCell ref="R561:V561"/>
    <mergeCell ref="W561:X561"/>
    <mergeCell ref="Z561:AA561"/>
    <mergeCell ref="A562:B562"/>
    <mergeCell ref="D562:J562"/>
    <mergeCell ref="L562:N562"/>
    <mergeCell ref="O562:Q562"/>
    <mergeCell ref="R562:V562"/>
    <mergeCell ref="W562:X562"/>
    <mergeCell ref="Z562:AA562"/>
    <mergeCell ref="A576:AA576"/>
    <mergeCell ref="Q578:T578"/>
    <mergeCell ref="U578:AA578"/>
    <mergeCell ref="Q579:T580"/>
    <mergeCell ref="U579:AA579"/>
    <mergeCell ref="U580:AA580"/>
    <mergeCell ref="A582:C582"/>
    <mergeCell ref="D582:M582"/>
    <mergeCell ref="Q582:Z582"/>
    <mergeCell ref="N566:Q566"/>
    <mergeCell ref="R566:V566"/>
    <mergeCell ref="A567:C567"/>
    <mergeCell ref="Q567:Z569"/>
    <mergeCell ref="R570:T570"/>
    <mergeCell ref="U570:W570"/>
    <mergeCell ref="X570:Z570"/>
    <mergeCell ref="R571:T573"/>
    <mergeCell ref="U571:W573"/>
    <mergeCell ref="X571:Z573"/>
    <mergeCell ref="A579:C579"/>
    <mergeCell ref="E579:I579"/>
    <mergeCell ref="A589:B589"/>
    <mergeCell ref="D589:J589"/>
    <mergeCell ref="L589:N589"/>
    <mergeCell ref="O589:Q589"/>
    <mergeCell ref="R589:V589"/>
    <mergeCell ref="W589:X589"/>
    <mergeCell ref="Z589:AA589"/>
    <mergeCell ref="A590:B590"/>
    <mergeCell ref="D590:J590"/>
    <mergeCell ref="L590:N590"/>
    <mergeCell ref="O590:Q590"/>
    <mergeCell ref="R590:V590"/>
    <mergeCell ref="W590:X590"/>
    <mergeCell ref="Z590:AA590"/>
    <mergeCell ref="A583:C585"/>
    <mergeCell ref="D583:M585"/>
    <mergeCell ref="Q583:Z583"/>
    <mergeCell ref="Q584:Z584"/>
    <mergeCell ref="Q585:Z585"/>
    <mergeCell ref="A587:B588"/>
    <mergeCell ref="C587:C588"/>
    <mergeCell ref="D587:J588"/>
    <mergeCell ref="K587:K588"/>
    <mergeCell ref="L587:N588"/>
    <mergeCell ref="O587:Q588"/>
    <mergeCell ref="R587:Y587"/>
    <mergeCell ref="Z587:AA588"/>
    <mergeCell ref="R588:V588"/>
    <mergeCell ref="W588:X588"/>
    <mergeCell ref="A593:B593"/>
    <mergeCell ref="D593:J593"/>
    <mergeCell ref="L593:N593"/>
    <mergeCell ref="O593:Q593"/>
    <mergeCell ref="R593:V593"/>
    <mergeCell ref="W593:X593"/>
    <mergeCell ref="Z593:AA593"/>
    <mergeCell ref="A594:B594"/>
    <mergeCell ref="D594:J594"/>
    <mergeCell ref="L594:N594"/>
    <mergeCell ref="O594:Q594"/>
    <mergeCell ref="R594:V594"/>
    <mergeCell ref="W594:X594"/>
    <mergeCell ref="Z594:AA594"/>
    <mergeCell ref="A591:B591"/>
    <mergeCell ref="D591:J591"/>
    <mergeCell ref="L591:N591"/>
    <mergeCell ref="O591:Q591"/>
    <mergeCell ref="R591:V591"/>
    <mergeCell ref="W591:X591"/>
    <mergeCell ref="Z591:AA591"/>
    <mergeCell ref="A592:B592"/>
    <mergeCell ref="D592:J592"/>
    <mergeCell ref="L592:N592"/>
    <mergeCell ref="O592:Q592"/>
    <mergeCell ref="R592:V592"/>
    <mergeCell ref="W592:X592"/>
    <mergeCell ref="Z592:AA592"/>
    <mergeCell ref="N598:Q598"/>
    <mergeCell ref="R598:V598"/>
    <mergeCell ref="A599:C599"/>
    <mergeCell ref="Q599:Z601"/>
    <mergeCell ref="R602:T602"/>
    <mergeCell ref="U602:W602"/>
    <mergeCell ref="X602:Z602"/>
    <mergeCell ref="R603:T605"/>
    <mergeCell ref="U603:W605"/>
    <mergeCell ref="X603:Z605"/>
    <mergeCell ref="N595:Q595"/>
    <mergeCell ref="R595:V595"/>
    <mergeCell ref="W595:X595"/>
    <mergeCell ref="Y595:AA595"/>
    <mergeCell ref="N596:Q596"/>
    <mergeCell ref="R596:V596"/>
    <mergeCell ref="W596:X596"/>
    <mergeCell ref="Y596:AA596"/>
    <mergeCell ref="N597:Q597"/>
    <mergeCell ref="R597:V597"/>
    <mergeCell ref="W597:X597"/>
    <mergeCell ref="Y597:AA597"/>
    <mergeCell ref="A615:C617"/>
    <mergeCell ref="D615:M617"/>
    <mergeCell ref="Q615:Z615"/>
    <mergeCell ref="Q616:Z616"/>
    <mergeCell ref="Q617:Z617"/>
    <mergeCell ref="A619:B620"/>
    <mergeCell ref="C619:C620"/>
    <mergeCell ref="D619:J620"/>
    <mergeCell ref="K619:K620"/>
    <mergeCell ref="L619:N620"/>
    <mergeCell ref="O619:Q620"/>
    <mergeCell ref="R619:Y619"/>
    <mergeCell ref="Z619:AA620"/>
    <mergeCell ref="R620:V620"/>
    <mergeCell ref="W620:X620"/>
    <mergeCell ref="A608:AA608"/>
    <mergeCell ref="Q610:T610"/>
    <mergeCell ref="U610:AA610"/>
    <mergeCell ref="Q611:T612"/>
    <mergeCell ref="U611:AA611"/>
    <mergeCell ref="U612:AA612"/>
    <mergeCell ref="A614:C614"/>
    <mergeCell ref="D614:M614"/>
    <mergeCell ref="Q614:Z614"/>
    <mergeCell ref="A611:C611"/>
    <mergeCell ref="E611:I611"/>
    <mergeCell ref="A623:B623"/>
    <mergeCell ref="D623:J623"/>
    <mergeCell ref="L623:N623"/>
    <mergeCell ref="O623:Q623"/>
    <mergeCell ref="R623:V623"/>
    <mergeCell ref="W623:X623"/>
    <mergeCell ref="Z623:AA623"/>
    <mergeCell ref="A624:B624"/>
    <mergeCell ref="D624:J624"/>
    <mergeCell ref="L624:N624"/>
    <mergeCell ref="O624:Q624"/>
    <mergeCell ref="R624:V624"/>
    <mergeCell ref="W624:X624"/>
    <mergeCell ref="Z624:AA624"/>
    <mergeCell ref="A621:B621"/>
    <mergeCell ref="D621:J621"/>
    <mergeCell ref="L621:N621"/>
    <mergeCell ref="O621:Q621"/>
    <mergeCell ref="R621:V621"/>
    <mergeCell ref="W621:X621"/>
    <mergeCell ref="Z621:AA621"/>
    <mergeCell ref="A622:B622"/>
    <mergeCell ref="D622:J622"/>
    <mergeCell ref="L622:N622"/>
    <mergeCell ref="O622:Q622"/>
    <mergeCell ref="R622:V622"/>
    <mergeCell ref="W622:X622"/>
    <mergeCell ref="Z622:AA622"/>
    <mergeCell ref="N627:Q627"/>
    <mergeCell ref="R627:V627"/>
    <mergeCell ref="W627:X627"/>
    <mergeCell ref="Y627:AA627"/>
    <mergeCell ref="N628:Q628"/>
    <mergeCell ref="R628:V628"/>
    <mergeCell ref="W628:X628"/>
    <mergeCell ref="Y628:AA628"/>
    <mergeCell ref="N629:Q629"/>
    <mergeCell ref="R629:V629"/>
    <mergeCell ref="W629:X629"/>
    <mergeCell ref="Y629:AA629"/>
    <mergeCell ref="A625:B625"/>
    <mergeCell ref="D625:J625"/>
    <mergeCell ref="L625:N625"/>
    <mergeCell ref="O625:Q625"/>
    <mergeCell ref="R625:V625"/>
    <mergeCell ref="W625:X625"/>
    <mergeCell ref="Z625:AA625"/>
    <mergeCell ref="A626:B626"/>
    <mergeCell ref="D626:J626"/>
    <mergeCell ref="L626:N626"/>
    <mergeCell ref="O626:Q626"/>
    <mergeCell ref="R626:V626"/>
    <mergeCell ref="W626:X626"/>
    <mergeCell ref="Z626:AA626"/>
    <mergeCell ref="A640:AA640"/>
    <mergeCell ref="Q642:T642"/>
    <mergeCell ref="U642:AA642"/>
    <mergeCell ref="Q643:T644"/>
    <mergeCell ref="U643:AA643"/>
    <mergeCell ref="U644:AA644"/>
    <mergeCell ref="A646:C646"/>
    <mergeCell ref="D646:M646"/>
    <mergeCell ref="Q646:Z646"/>
    <mergeCell ref="N630:Q630"/>
    <mergeCell ref="R630:V630"/>
    <mergeCell ref="A631:C631"/>
    <mergeCell ref="Q631:Z633"/>
    <mergeCell ref="R634:T634"/>
    <mergeCell ref="U634:W634"/>
    <mergeCell ref="X634:Z634"/>
    <mergeCell ref="R635:T637"/>
    <mergeCell ref="U635:W637"/>
    <mergeCell ref="X635:Z637"/>
    <mergeCell ref="A643:C643"/>
    <mergeCell ref="E643:I643"/>
    <mergeCell ref="A653:B653"/>
    <mergeCell ref="D653:J653"/>
    <mergeCell ref="L653:N653"/>
    <mergeCell ref="O653:Q653"/>
    <mergeCell ref="R653:V653"/>
    <mergeCell ref="W653:X653"/>
    <mergeCell ref="Z653:AA653"/>
    <mergeCell ref="A654:B654"/>
    <mergeCell ref="D654:J654"/>
    <mergeCell ref="L654:N654"/>
    <mergeCell ref="O654:Q654"/>
    <mergeCell ref="R654:V654"/>
    <mergeCell ref="W654:X654"/>
    <mergeCell ref="Z654:AA654"/>
    <mergeCell ref="A647:C649"/>
    <mergeCell ref="D647:M649"/>
    <mergeCell ref="Q647:Z647"/>
    <mergeCell ref="Q648:Z648"/>
    <mergeCell ref="Q649:Z649"/>
    <mergeCell ref="A651:B652"/>
    <mergeCell ref="C651:C652"/>
    <mergeCell ref="D651:J652"/>
    <mergeCell ref="K651:K652"/>
    <mergeCell ref="L651:N652"/>
    <mergeCell ref="O651:Q652"/>
    <mergeCell ref="R651:Y651"/>
    <mergeCell ref="Z651:AA652"/>
    <mergeCell ref="R652:V652"/>
    <mergeCell ref="W652:X652"/>
    <mergeCell ref="D657:J657"/>
    <mergeCell ref="L657:N657"/>
    <mergeCell ref="O657:Q657"/>
    <mergeCell ref="R657:V657"/>
    <mergeCell ref="W657:X657"/>
    <mergeCell ref="Z657:AA657"/>
    <mergeCell ref="A658:B658"/>
    <mergeCell ref="D658:J658"/>
    <mergeCell ref="L658:N658"/>
    <mergeCell ref="O658:Q658"/>
    <mergeCell ref="R658:V658"/>
    <mergeCell ref="W658:X658"/>
    <mergeCell ref="Z658:AA658"/>
    <mergeCell ref="A655:B655"/>
    <mergeCell ref="D655:J655"/>
    <mergeCell ref="L655:N655"/>
    <mergeCell ref="O655:Q655"/>
    <mergeCell ref="R655:V655"/>
    <mergeCell ref="W655:X655"/>
    <mergeCell ref="Z655:AA655"/>
    <mergeCell ref="A656:B656"/>
    <mergeCell ref="D656:J656"/>
    <mergeCell ref="L656:N656"/>
    <mergeCell ref="O656:Q656"/>
    <mergeCell ref="R656:V656"/>
    <mergeCell ref="W656:X656"/>
    <mergeCell ref="Z656:AA656"/>
    <mergeCell ref="U324:AA324"/>
    <mergeCell ref="A305:B305"/>
    <mergeCell ref="D305:J305"/>
    <mergeCell ref="L305:N305"/>
    <mergeCell ref="O305:Q305"/>
    <mergeCell ref="R305:V305"/>
    <mergeCell ref="W305:X305"/>
    <mergeCell ref="Z305:AA305"/>
    <mergeCell ref="A306:B306"/>
    <mergeCell ref="N662:Q662"/>
    <mergeCell ref="R662:V662"/>
    <mergeCell ref="A663:C663"/>
    <mergeCell ref="Q663:Z665"/>
    <mergeCell ref="R666:T666"/>
    <mergeCell ref="U666:W666"/>
    <mergeCell ref="X666:Z666"/>
    <mergeCell ref="R667:T669"/>
    <mergeCell ref="U667:W669"/>
    <mergeCell ref="X667:Z669"/>
    <mergeCell ref="N659:Q659"/>
    <mergeCell ref="R659:V659"/>
    <mergeCell ref="W659:X659"/>
    <mergeCell ref="Y659:AA659"/>
    <mergeCell ref="N660:Q660"/>
    <mergeCell ref="R660:V660"/>
    <mergeCell ref="W660:X660"/>
    <mergeCell ref="Y660:AA660"/>
    <mergeCell ref="N661:Q661"/>
    <mergeCell ref="R661:V661"/>
    <mergeCell ref="W661:X661"/>
    <mergeCell ref="Y661:AA661"/>
    <mergeCell ref="A657:B657"/>
  </mergeCells>
  <phoneticPr fontId="14"/>
  <conditionalFormatting sqref="Q55:Z57">
    <cfRule type="cellIs" dxfId="29" priority="41" operator="notEqual">
      <formula>" "</formula>
    </cfRule>
  </conditionalFormatting>
  <conditionalFormatting sqref="Q87:Z89">
    <cfRule type="cellIs" dxfId="28" priority="29" operator="notEqual">
      <formula>" "</formula>
    </cfRule>
  </conditionalFormatting>
  <conditionalFormatting sqref="Q119:Z121">
    <cfRule type="cellIs" dxfId="27" priority="28" operator="notEqual">
      <formula>" "</formula>
    </cfRule>
  </conditionalFormatting>
  <conditionalFormatting sqref="Q151:Z153">
    <cfRule type="cellIs" dxfId="26" priority="27" operator="notEqual">
      <formula>" "</formula>
    </cfRule>
  </conditionalFormatting>
  <conditionalFormatting sqref="Q183:Z185">
    <cfRule type="cellIs" dxfId="25" priority="26" operator="notEqual">
      <formula>" "</formula>
    </cfRule>
  </conditionalFormatting>
  <conditionalFormatting sqref="Q215:Z217">
    <cfRule type="cellIs" dxfId="24" priority="25" operator="notEqual">
      <formula>" "</formula>
    </cfRule>
  </conditionalFormatting>
  <conditionalFormatting sqref="Q247:Z249">
    <cfRule type="cellIs" dxfId="23" priority="24" operator="notEqual">
      <formula>" "</formula>
    </cfRule>
  </conditionalFormatting>
  <conditionalFormatting sqref="Q279:Z281">
    <cfRule type="cellIs" dxfId="22" priority="23" operator="notEqual">
      <formula>" "</formula>
    </cfRule>
  </conditionalFormatting>
  <conditionalFormatting sqref="Q311:Z313">
    <cfRule type="cellIs" dxfId="21" priority="22" operator="notEqual">
      <formula>" "</formula>
    </cfRule>
  </conditionalFormatting>
  <conditionalFormatting sqref="Q343:Z345">
    <cfRule type="cellIs" dxfId="20" priority="21" operator="notEqual">
      <formula>" "</formula>
    </cfRule>
  </conditionalFormatting>
  <conditionalFormatting sqref="Q375:Z377">
    <cfRule type="cellIs" dxfId="19" priority="20" operator="notEqual">
      <formula>" "</formula>
    </cfRule>
  </conditionalFormatting>
  <conditionalFormatting sqref="Q407:Z409">
    <cfRule type="cellIs" dxfId="18" priority="19" operator="notEqual">
      <formula>" "</formula>
    </cfRule>
  </conditionalFormatting>
  <conditionalFormatting sqref="Q439:Z441">
    <cfRule type="cellIs" dxfId="17" priority="18" operator="notEqual">
      <formula>" "</formula>
    </cfRule>
  </conditionalFormatting>
  <conditionalFormatting sqref="Q471:Z473">
    <cfRule type="cellIs" dxfId="16" priority="17" operator="notEqual">
      <formula>" "</formula>
    </cfRule>
  </conditionalFormatting>
  <conditionalFormatting sqref="Q503:Z505">
    <cfRule type="cellIs" dxfId="15" priority="16" operator="notEqual">
      <formula>" "</formula>
    </cfRule>
  </conditionalFormatting>
  <conditionalFormatting sqref="Q535:Z537">
    <cfRule type="cellIs" dxfId="14" priority="15" operator="notEqual">
      <formula>" "</formula>
    </cfRule>
  </conditionalFormatting>
  <conditionalFormatting sqref="Q567:Z569">
    <cfRule type="cellIs" dxfId="13" priority="14" operator="notEqual">
      <formula>" "</formula>
    </cfRule>
  </conditionalFormatting>
  <conditionalFormatting sqref="Q599:Z601">
    <cfRule type="cellIs" dxfId="12" priority="13" operator="notEqual">
      <formula>" "</formula>
    </cfRule>
  </conditionalFormatting>
  <conditionalFormatting sqref="Q631:Z633">
    <cfRule type="cellIs" dxfId="11" priority="12" operator="notEqual">
      <formula>" "</formula>
    </cfRule>
  </conditionalFormatting>
  <conditionalFormatting sqref="Q663:Z665">
    <cfRule type="cellIs" dxfId="10" priority="11" operator="notEqual">
      <formula>" "</formula>
    </cfRule>
  </conditionalFormatting>
  <conditionalFormatting sqref="Q695:Z697">
    <cfRule type="cellIs" dxfId="9" priority="10" operator="notEqual">
      <formula>" "</formula>
    </cfRule>
  </conditionalFormatting>
  <conditionalFormatting sqref="Q727:Z729">
    <cfRule type="cellIs" dxfId="8" priority="9" operator="notEqual">
      <formula>" "</formula>
    </cfRule>
  </conditionalFormatting>
  <conditionalFormatting sqref="Q759:Z761">
    <cfRule type="cellIs" dxfId="7" priority="8" operator="notEqual">
      <formula>" "</formula>
    </cfRule>
  </conditionalFormatting>
  <conditionalFormatting sqref="Q791:Z793">
    <cfRule type="cellIs" dxfId="6" priority="7" operator="notEqual">
      <formula>" "</formula>
    </cfRule>
  </conditionalFormatting>
  <conditionalFormatting sqref="Q823:Z825">
    <cfRule type="cellIs" dxfId="5" priority="6" operator="notEqual">
      <formula>" "</formula>
    </cfRule>
  </conditionalFormatting>
  <conditionalFormatting sqref="Q855:Z857">
    <cfRule type="cellIs" dxfId="4" priority="5" operator="notEqual">
      <formula>" "</formula>
    </cfRule>
  </conditionalFormatting>
  <conditionalFormatting sqref="Q887:Z889">
    <cfRule type="cellIs" dxfId="3" priority="4" operator="notEqual">
      <formula>" "</formula>
    </cfRule>
  </conditionalFormatting>
  <conditionalFormatting sqref="Q919:Z921">
    <cfRule type="cellIs" dxfId="2" priority="3" operator="notEqual">
      <formula>" "</formula>
    </cfRule>
  </conditionalFormatting>
  <conditionalFormatting sqref="Q951:Z953">
    <cfRule type="cellIs" dxfId="1" priority="2" operator="notEqual">
      <formula>" "</formula>
    </cfRule>
  </conditionalFormatting>
  <conditionalFormatting sqref="Q983:Z985">
    <cfRule type="cellIs" dxfId="0" priority="1" operator="notEqual">
      <formula>" "</formula>
    </cfRule>
  </conditionalFormatting>
  <dataValidations count="4">
    <dataValidation type="list" allowBlank="1" showInputMessage="1" showErrorMessage="1" sqref="K45:K50 K173:K178 K77:K82 K653:K658 K141:K146 K205:K210 K237:K242 K269:K274 K301:K306 K333:K338 K365:K370 K397:K402 K429:K434 K461:K466 K493:K498 K525:K530 K557:K562 K589:K594 K621:K626 K109:K114 K685:K690 K717:K722 K749:K754 K781:K786 K813:K818 K845:K850 K877:K882 K909:K914 K941:K946 K973:K978" xr:uid="{9C408D19-609D-4AB4-9BAF-A19D70858D53}">
      <formula1>"○"</formula1>
    </dataValidation>
    <dataValidation type="list" allowBlank="1" showInputMessage="1" showErrorMessage="1" sqref="Y45:Y50 Y173:Y178 Y77:Y82 Y653:Y658 Y141:Y146 Y205:Y210 Y237:Y242 Y269:Y274 Y301:Y306 Y333:Y338 Y365:Y370 Y397:Y402 Y429:Y434 Y461:Y466 Y493:Y498 Y525:Y530 Y557:Y562 Y589:Y594 Y621:Y626 Y109:Y114 Y685:Y690 Y717:Y722 Y749:Y754 Y781:Y786 Y813:Y818 Y845:Y850 Y877:Y882 Y909:Y914 Y941:Y946 Y973:Y978" xr:uid="{EB45D0A8-488E-42A8-8F5C-B96B5387E76E}">
      <formula1>"※"</formula1>
    </dataValidation>
    <dataValidation type="textLength" operator="lessThan" allowBlank="1" showInputMessage="1" showErrorMessage="1" errorTitle="入力エラー" error="文字数を5文字以内に変更してください" promptTitle="入力制限" prompt="文字数は5文字以内" sqref="U7:AA7" xr:uid="{6B4154DD-E212-4209-95E0-0F128F9C5459}">
      <formula1>6</formula1>
    </dataValidation>
    <dataValidation type="textLength" operator="lessThan" allowBlank="1" showInputMessage="1" showErrorMessage="1" errorTitle="入力エラー" error="文字数を14文字以内に変更してください" promptTitle="入力制限" prompt="文字数は14文字以内" sqref="U8:AA8" xr:uid="{5C6ABF0E-07F8-4847-A273-5FB3708DBA08}">
      <formula1>15</formula1>
    </dataValidation>
  </dataValidations>
  <pageMargins left="0.31496062992125984" right="0.15748031496062992" top="0.51181102362204722" bottom="0.35433070866141736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45829D-ECB2-4AED-8ADA-9CAF08054714}">
          <x14:formula1>
            <xm:f>工種コード一覧!$A:$A</xm:f>
          </x14:formula1>
          <xm:sqref>C45:C50 C77:C82 C109:C114 C141:C146 C173:C178 C205:C210 C237:C242 C269:C274 C301:C306 C333:C338 C365:C370 C397:C402 C429:C434 C461:C466 C493:C498 C525:C530 C557:C562 C589:C594 C621:C626 C653:C658 C685:C690 C717:C722 C749:C754 C781:C786 C813:C818 C845:C850 C877:C882 C909:C914 C941:C946 C973:C978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5">
    <pageSetUpPr fitToPage="1"/>
  </sheetPr>
  <dimension ref="A1:J88"/>
  <sheetViews>
    <sheetView topLeftCell="A2" workbookViewId="0">
      <selection activeCell="I42" sqref="I42"/>
    </sheetView>
  </sheetViews>
  <sheetFormatPr defaultRowHeight="19.5" customHeight="1" x14ac:dyDescent="0.2"/>
  <cols>
    <col min="1" max="1" width="9.88671875" customWidth="1"/>
    <col min="2" max="2" width="19.44140625" customWidth="1"/>
    <col min="4" max="4" width="9.88671875" customWidth="1"/>
    <col min="5" max="5" width="19.44140625" customWidth="1"/>
  </cols>
  <sheetData>
    <row r="1" spans="1:10" s="2" customFormat="1" ht="19.5" customHeight="1" x14ac:dyDescent="0.2">
      <c r="A1" s="16" t="s">
        <v>44</v>
      </c>
      <c r="B1" s="16" t="s">
        <v>45</v>
      </c>
      <c r="D1" s="16" t="s">
        <v>44</v>
      </c>
      <c r="E1" s="16" t="s">
        <v>45</v>
      </c>
    </row>
    <row r="2" spans="1:10" ht="19.5" customHeight="1" x14ac:dyDescent="0.2">
      <c r="A2" s="17">
        <v>10</v>
      </c>
      <c r="B2" s="17" t="s">
        <v>46</v>
      </c>
      <c r="D2" s="17">
        <v>540</v>
      </c>
      <c r="E2" s="17" t="s">
        <v>87</v>
      </c>
    </row>
    <row r="3" spans="1:10" ht="19.5" customHeight="1" x14ac:dyDescent="0.2">
      <c r="A3" s="17">
        <v>20</v>
      </c>
      <c r="B3" s="17" t="s">
        <v>47</v>
      </c>
      <c r="D3" s="17">
        <v>550</v>
      </c>
      <c r="E3" s="17" t="s">
        <v>88</v>
      </c>
    </row>
    <row r="4" spans="1:10" ht="19.5" customHeight="1" x14ac:dyDescent="0.2">
      <c r="A4" s="17">
        <v>30</v>
      </c>
      <c r="B4" s="17" t="s">
        <v>165</v>
      </c>
      <c r="D4" s="17">
        <v>551</v>
      </c>
      <c r="E4" s="17" t="s">
        <v>89</v>
      </c>
    </row>
    <row r="5" spans="1:10" ht="19.5" customHeight="1" x14ac:dyDescent="0.2">
      <c r="A5" s="17">
        <v>40</v>
      </c>
      <c r="B5" s="17" t="s">
        <v>48</v>
      </c>
      <c r="D5" s="17">
        <v>560</v>
      </c>
      <c r="E5" s="17" t="s">
        <v>90</v>
      </c>
    </row>
    <row r="6" spans="1:10" ht="19.5" customHeight="1" x14ac:dyDescent="0.2">
      <c r="A6" s="17">
        <v>50</v>
      </c>
      <c r="B6" s="17" t="s">
        <v>49</v>
      </c>
      <c r="D6" s="17">
        <v>570</v>
      </c>
      <c r="E6" s="17" t="s">
        <v>91</v>
      </c>
    </row>
    <row r="7" spans="1:10" ht="19.5" customHeight="1" x14ac:dyDescent="0.2">
      <c r="A7" s="17">
        <v>60</v>
      </c>
      <c r="B7" s="17" t="s">
        <v>50</v>
      </c>
      <c r="D7" s="17">
        <v>580</v>
      </c>
      <c r="E7" s="17" t="s">
        <v>92</v>
      </c>
    </row>
    <row r="8" spans="1:10" ht="19.5" customHeight="1" x14ac:dyDescent="0.2">
      <c r="A8" s="17">
        <v>70</v>
      </c>
      <c r="B8" s="17" t="s">
        <v>51</v>
      </c>
      <c r="D8" s="17">
        <v>590</v>
      </c>
      <c r="E8" s="17" t="s">
        <v>93</v>
      </c>
      <c r="J8" s="2"/>
    </row>
    <row r="9" spans="1:10" ht="19.5" customHeight="1" x14ac:dyDescent="0.2">
      <c r="A9" s="17">
        <v>80</v>
      </c>
      <c r="B9" s="17" t="s">
        <v>52</v>
      </c>
      <c r="D9" s="17">
        <v>591</v>
      </c>
      <c r="E9" s="17" t="s">
        <v>94</v>
      </c>
    </row>
    <row r="10" spans="1:10" ht="19.5" customHeight="1" x14ac:dyDescent="0.2">
      <c r="A10" s="17">
        <v>90</v>
      </c>
      <c r="B10" s="17" t="s">
        <v>53</v>
      </c>
      <c r="D10" s="17">
        <v>592</v>
      </c>
      <c r="E10" s="17" t="s">
        <v>168</v>
      </c>
    </row>
    <row r="11" spans="1:10" ht="19.5" customHeight="1" x14ac:dyDescent="0.2">
      <c r="A11" s="17">
        <v>100</v>
      </c>
      <c r="B11" s="17" t="s">
        <v>54</v>
      </c>
      <c r="D11" s="17">
        <v>593</v>
      </c>
      <c r="E11" s="17" t="s">
        <v>169</v>
      </c>
    </row>
    <row r="12" spans="1:10" ht="19.5" customHeight="1" x14ac:dyDescent="0.2">
      <c r="A12" s="17">
        <v>110</v>
      </c>
      <c r="B12" s="17" t="s">
        <v>55</v>
      </c>
      <c r="D12" s="17">
        <v>594</v>
      </c>
      <c r="E12" s="17" t="s">
        <v>170</v>
      </c>
    </row>
    <row r="13" spans="1:10" ht="19.5" customHeight="1" x14ac:dyDescent="0.2">
      <c r="A13" s="17">
        <v>120</v>
      </c>
      <c r="B13" s="17" t="s">
        <v>56</v>
      </c>
      <c r="D13" s="17">
        <v>595</v>
      </c>
      <c r="E13" s="17" t="s">
        <v>171</v>
      </c>
    </row>
    <row r="14" spans="1:10" ht="19.5" customHeight="1" x14ac:dyDescent="0.2">
      <c r="A14" s="17">
        <v>130</v>
      </c>
      <c r="B14" s="17" t="s">
        <v>57</v>
      </c>
      <c r="D14" s="17">
        <v>600</v>
      </c>
      <c r="E14" s="17" t="s">
        <v>95</v>
      </c>
    </row>
    <row r="15" spans="1:10" ht="19.5" customHeight="1" x14ac:dyDescent="0.2">
      <c r="A15" s="17">
        <v>210</v>
      </c>
      <c r="B15" s="17" t="s">
        <v>58</v>
      </c>
      <c r="D15" s="17">
        <v>610</v>
      </c>
      <c r="E15" s="17" t="s">
        <v>96</v>
      </c>
    </row>
    <row r="16" spans="1:10" ht="19.5" customHeight="1" x14ac:dyDescent="0.2">
      <c r="A16" s="17">
        <v>220</v>
      </c>
      <c r="B16" s="17" t="s">
        <v>59</v>
      </c>
      <c r="D16" s="17">
        <v>620</v>
      </c>
      <c r="E16" s="17" t="s">
        <v>97</v>
      </c>
    </row>
    <row r="17" spans="1:5" ht="19.5" customHeight="1" x14ac:dyDescent="0.2">
      <c r="A17" s="17">
        <v>230</v>
      </c>
      <c r="B17" s="17" t="s">
        <v>60</v>
      </c>
      <c r="D17" s="17">
        <v>630</v>
      </c>
      <c r="E17" s="17" t="s">
        <v>172</v>
      </c>
    </row>
    <row r="18" spans="1:5" ht="19.5" customHeight="1" x14ac:dyDescent="0.2">
      <c r="A18" s="17">
        <v>240</v>
      </c>
      <c r="B18" s="17" t="s">
        <v>61</v>
      </c>
      <c r="D18" s="17">
        <v>640</v>
      </c>
      <c r="E18" s="17" t="s">
        <v>173</v>
      </c>
    </row>
    <row r="19" spans="1:5" ht="19.5" customHeight="1" x14ac:dyDescent="0.2">
      <c r="A19" s="17">
        <v>250</v>
      </c>
      <c r="B19" s="17" t="s">
        <v>62</v>
      </c>
      <c r="D19" s="17">
        <v>650</v>
      </c>
      <c r="E19" s="17" t="s">
        <v>98</v>
      </c>
    </row>
    <row r="20" spans="1:5" ht="19.5" customHeight="1" x14ac:dyDescent="0.2">
      <c r="A20" s="17">
        <v>260</v>
      </c>
      <c r="B20" s="17" t="s">
        <v>63</v>
      </c>
      <c r="D20" s="17">
        <v>660</v>
      </c>
      <c r="E20" s="17" t="s">
        <v>99</v>
      </c>
    </row>
    <row r="21" spans="1:5" ht="19.5" customHeight="1" x14ac:dyDescent="0.2">
      <c r="A21" s="17">
        <v>270</v>
      </c>
      <c r="B21" s="17" t="s">
        <v>64</v>
      </c>
      <c r="D21" s="17">
        <v>670</v>
      </c>
      <c r="E21" s="17" t="s">
        <v>100</v>
      </c>
    </row>
    <row r="22" spans="1:5" ht="19.5" customHeight="1" x14ac:dyDescent="0.2">
      <c r="A22" s="17">
        <v>280</v>
      </c>
      <c r="B22" s="17" t="s">
        <v>65</v>
      </c>
      <c r="D22" s="17">
        <v>680</v>
      </c>
      <c r="E22" s="17" t="s">
        <v>101</v>
      </c>
    </row>
    <row r="23" spans="1:5" ht="19.5" customHeight="1" x14ac:dyDescent="0.2">
      <c r="A23" s="17">
        <v>290</v>
      </c>
      <c r="B23" s="17" t="s">
        <v>66</v>
      </c>
      <c r="D23" s="17">
        <v>690</v>
      </c>
      <c r="E23" s="17" t="s">
        <v>102</v>
      </c>
    </row>
    <row r="24" spans="1:5" ht="19.5" customHeight="1" x14ac:dyDescent="0.2">
      <c r="A24" s="17">
        <v>300</v>
      </c>
      <c r="B24" s="17" t="s">
        <v>67</v>
      </c>
      <c r="D24" s="17">
        <v>700</v>
      </c>
      <c r="E24" s="17" t="s">
        <v>103</v>
      </c>
    </row>
    <row r="25" spans="1:5" ht="19.5" customHeight="1" x14ac:dyDescent="0.2">
      <c r="A25" s="17">
        <v>310</v>
      </c>
      <c r="B25" s="17" t="s">
        <v>68</v>
      </c>
      <c r="D25" s="17">
        <v>710</v>
      </c>
      <c r="E25" s="17" t="s">
        <v>104</v>
      </c>
    </row>
    <row r="26" spans="1:5" ht="19.5" customHeight="1" x14ac:dyDescent="0.2">
      <c r="A26" s="17">
        <v>320</v>
      </c>
      <c r="B26" s="17" t="s">
        <v>69</v>
      </c>
      <c r="D26" s="17">
        <v>720</v>
      </c>
      <c r="E26" s="17" t="s">
        <v>105</v>
      </c>
    </row>
    <row r="27" spans="1:5" ht="19.5" customHeight="1" x14ac:dyDescent="0.2">
      <c r="A27" s="17">
        <v>330</v>
      </c>
      <c r="B27" s="17" t="s">
        <v>70</v>
      </c>
      <c r="D27" s="17">
        <v>730</v>
      </c>
      <c r="E27" s="17" t="s">
        <v>174</v>
      </c>
    </row>
    <row r="28" spans="1:5" ht="19.5" customHeight="1" x14ac:dyDescent="0.2">
      <c r="A28" s="17">
        <v>340</v>
      </c>
      <c r="B28" s="17" t="s">
        <v>71</v>
      </c>
      <c r="D28" s="17">
        <v>770</v>
      </c>
      <c r="E28" s="17" t="s">
        <v>106</v>
      </c>
    </row>
    <row r="29" spans="1:5" ht="19.5" customHeight="1" x14ac:dyDescent="0.2">
      <c r="A29" s="17">
        <v>350</v>
      </c>
      <c r="B29" s="17" t="s">
        <v>166</v>
      </c>
      <c r="D29" s="17">
        <v>780</v>
      </c>
      <c r="E29" s="17" t="s">
        <v>107</v>
      </c>
    </row>
    <row r="30" spans="1:5" ht="19.5" customHeight="1" x14ac:dyDescent="0.2">
      <c r="A30" s="17">
        <v>360</v>
      </c>
      <c r="B30" s="17" t="s">
        <v>72</v>
      </c>
      <c r="D30" s="17">
        <v>790</v>
      </c>
      <c r="E30" s="17" t="s">
        <v>108</v>
      </c>
    </row>
    <row r="31" spans="1:5" ht="19.5" customHeight="1" x14ac:dyDescent="0.2">
      <c r="A31" s="17">
        <v>370</v>
      </c>
      <c r="B31" s="17" t="s">
        <v>73</v>
      </c>
      <c r="D31" s="17">
        <v>800</v>
      </c>
      <c r="E31" s="17" t="s">
        <v>109</v>
      </c>
    </row>
    <row r="32" spans="1:5" ht="19.5" customHeight="1" x14ac:dyDescent="0.2">
      <c r="A32" s="17">
        <v>380</v>
      </c>
      <c r="B32" s="17" t="s">
        <v>74</v>
      </c>
      <c r="D32" s="17">
        <v>810</v>
      </c>
      <c r="E32" s="17" t="s">
        <v>110</v>
      </c>
    </row>
    <row r="33" spans="1:5" ht="19.5" customHeight="1" x14ac:dyDescent="0.2">
      <c r="A33" s="17">
        <v>410</v>
      </c>
      <c r="B33" s="17" t="s">
        <v>167</v>
      </c>
      <c r="D33" s="17">
        <v>820</v>
      </c>
      <c r="E33" s="17" t="s">
        <v>111</v>
      </c>
    </row>
    <row r="34" spans="1:5" ht="19.5" customHeight="1" x14ac:dyDescent="0.2">
      <c r="A34" s="17">
        <v>420</v>
      </c>
      <c r="B34" s="17" t="s">
        <v>75</v>
      </c>
      <c r="D34" s="17">
        <v>821</v>
      </c>
      <c r="E34" s="17" t="s">
        <v>112</v>
      </c>
    </row>
    <row r="35" spans="1:5" ht="19.5" customHeight="1" x14ac:dyDescent="0.2">
      <c r="A35" s="17">
        <v>430</v>
      </c>
      <c r="B35" s="17" t="s">
        <v>76</v>
      </c>
      <c r="D35" s="17">
        <v>822</v>
      </c>
      <c r="E35" s="17" t="s">
        <v>113</v>
      </c>
    </row>
    <row r="36" spans="1:5" ht="19.5" customHeight="1" x14ac:dyDescent="0.2">
      <c r="A36" s="17">
        <v>440</v>
      </c>
      <c r="B36" s="17" t="s">
        <v>77</v>
      </c>
      <c r="D36" s="17">
        <v>823</v>
      </c>
      <c r="E36" s="17" t="s">
        <v>114</v>
      </c>
    </row>
    <row r="37" spans="1:5" ht="19.5" customHeight="1" x14ac:dyDescent="0.2">
      <c r="A37" s="17">
        <v>450</v>
      </c>
      <c r="B37" s="17" t="s">
        <v>78</v>
      </c>
      <c r="D37" s="17">
        <v>824</v>
      </c>
      <c r="E37" s="17" t="s">
        <v>115</v>
      </c>
    </row>
    <row r="38" spans="1:5" ht="19.5" customHeight="1" x14ac:dyDescent="0.2">
      <c r="A38" s="17">
        <v>460</v>
      </c>
      <c r="B38" s="17" t="s">
        <v>79</v>
      </c>
      <c r="D38" s="17">
        <v>825</v>
      </c>
      <c r="E38" s="17" t="s">
        <v>116</v>
      </c>
    </row>
    <row r="39" spans="1:5" ht="19.5" customHeight="1" x14ac:dyDescent="0.2">
      <c r="A39" s="17">
        <v>470</v>
      </c>
      <c r="B39" s="17" t="s">
        <v>80</v>
      </c>
      <c r="D39" s="17">
        <v>827</v>
      </c>
      <c r="E39" s="17" t="s">
        <v>175</v>
      </c>
    </row>
    <row r="40" spans="1:5" ht="19.5" customHeight="1" x14ac:dyDescent="0.2">
      <c r="A40" s="17">
        <v>480</v>
      </c>
      <c r="B40" s="17" t="s">
        <v>81</v>
      </c>
      <c r="D40" s="17">
        <v>828</v>
      </c>
      <c r="E40" s="17" t="s">
        <v>117</v>
      </c>
    </row>
    <row r="41" spans="1:5" ht="19.5" customHeight="1" x14ac:dyDescent="0.2">
      <c r="A41" s="17">
        <v>490</v>
      </c>
      <c r="B41" s="17" t="s">
        <v>82</v>
      </c>
      <c r="D41" s="17">
        <v>829</v>
      </c>
      <c r="E41" s="17" t="s">
        <v>176</v>
      </c>
    </row>
    <row r="42" spans="1:5" ht="19.5" customHeight="1" x14ac:dyDescent="0.2">
      <c r="A42" s="17">
        <v>500</v>
      </c>
      <c r="B42" s="17" t="s">
        <v>83</v>
      </c>
      <c r="D42" s="17">
        <v>840</v>
      </c>
      <c r="E42" s="17" t="s">
        <v>177</v>
      </c>
    </row>
    <row r="43" spans="1:5" ht="19.5" customHeight="1" x14ac:dyDescent="0.2">
      <c r="A43" s="17">
        <v>510</v>
      </c>
      <c r="B43" s="17" t="s">
        <v>84</v>
      </c>
      <c r="D43" s="17">
        <v>850</v>
      </c>
      <c r="E43" s="17" t="s">
        <v>118</v>
      </c>
    </row>
    <row r="44" spans="1:5" ht="19.5" customHeight="1" x14ac:dyDescent="0.2">
      <c r="A44" s="17">
        <v>520</v>
      </c>
      <c r="B44" s="17" t="s">
        <v>85</v>
      </c>
      <c r="D44" s="17"/>
      <c r="E44" s="17"/>
    </row>
    <row r="45" spans="1:5" ht="19.5" customHeight="1" x14ac:dyDescent="0.2">
      <c r="A45" s="17">
        <v>530</v>
      </c>
      <c r="B45" s="17" t="s">
        <v>86</v>
      </c>
    </row>
    <row r="46" spans="1:5" ht="19.5" customHeight="1" x14ac:dyDescent="0.2">
      <c r="A46" s="17">
        <v>540</v>
      </c>
      <c r="B46" s="17" t="s">
        <v>87</v>
      </c>
    </row>
    <row r="47" spans="1:5" ht="19.5" customHeight="1" x14ac:dyDescent="0.2">
      <c r="A47" s="17">
        <v>550</v>
      </c>
      <c r="B47" s="17" t="s">
        <v>88</v>
      </c>
    </row>
    <row r="48" spans="1:5" ht="19.5" customHeight="1" x14ac:dyDescent="0.2">
      <c r="A48" s="17">
        <v>551</v>
      </c>
      <c r="B48" s="17" t="s">
        <v>89</v>
      </c>
    </row>
    <row r="49" spans="1:2" ht="19.5" customHeight="1" x14ac:dyDescent="0.2">
      <c r="A49" s="17">
        <v>560</v>
      </c>
      <c r="B49" s="17" t="s">
        <v>90</v>
      </c>
    </row>
    <row r="50" spans="1:2" ht="19.5" customHeight="1" x14ac:dyDescent="0.2">
      <c r="A50" s="17">
        <v>570</v>
      </c>
      <c r="B50" s="17" t="s">
        <v>91</v>
      </c>
    </row>
    <row r="51" spans="1:2" ht="19.5" customHeight="1" x14ac:dyDescent="0.2">
      <c r="A51" s="17">
        <v>580</v>
      </c>
      <c r="B51" s="17" t="s">
        <v>92</v>
      </c>
    </row>
    <row r="52" spans="1:2" ht="19.5" customHeight="1" x14ac:dyDescent="0.2">
      <c r="A52" s="17">
        <v>590</v>
      </c>
      <c r="B52" s="17" t="s">
        <v>93</v>
      </c>
    </row>
    <row r="53" spans="1:2" ht="19.5" customHeight="1" x14ac:dyDescent="0.2">
      <c r="A53" s="17">
        <v>591</v>
      </c>
      <c r="B53" s="17" t="s">
        <v>94</v>
      </c>
    </row>
    <row r="54" spans="1:2" ht="19.5" customHeight="1" x14ac:dyDescent="0.2">
      <c r="A54" s="17">
        <v>592</v>
      </c>
      <c r="B54" s="17" t="s">
        <v>168</v>
      </c>
    </row>
    <row r="55" spans="1:2" ht="19.5" customHeight="1" x14ac:dyDescent="0.2">
      <c r="A55" s="17">
        <v>593</v>
      </c>
      <c r="B55" s="17" t="s">
        <v>169</v>
      </c>
    </row>
    <row r="56" spans="1:2" ht="19.5" customHeight="1" x14ac:dyDescent="0.2">
      <c r="A56" s="17">
        <v>594</v>
      </c>
      <c r="B56" s="17" t="s">
        <v>170</v>
      </c>
    </row>
    <row r="57" spans="1:2" ht="19.5" customHeight="1" x14ac:dyDescent="0.2">
      <c r="A57" s="17">
        <v>595</v>
      </c>
      <c r="B57" s="17" t="s">
        <v>171</v>
      </c>
    </row>
    <row r="58" spans="1:2" ht="19.5" customHeight="1" x14ac:dyDescent="0.2">
      <c r="A58" s="17">
        <v>600</v>
      </c>
      <c r="B58" s="17" t="s">
        <v>95</v>
      </c>
    </row>
    <row r="59" spans="1:2" ht="19.5" customHeight="1" x14ac:dyDescent="0.2">
      <c r="A59" s="17">
        <v>610</v>
      </c>
      <c r="B59" s="17" t="s">
        <v>96</v>
      </c>
    </row>
    <row r="60" spans="1:2" ht="19.5" customHeight="1" x14ac:dyDescent="0.2">
      <c r="A60" s="17">
        <v>620</v>
      </c>
      <c r="B60" s="17" t="s">
        <v>97</v>
      </c>
    </row>
    <row r="61" spans="1:2" ht="19.5" customHeight="1" x14ac:dyDescent="0.2">
      <c r="A61" s="17">
        <v>630</v>
      </c>
      <c r="B61" s="17" t="s">
        <v>172</v>
      </c>
    </row>
    <row r="62" spans="1:2" ht="19.5" customHeight="1" x14ac:dyDescent="0.2">
      <c r="A62" s="17">
        <v>640</v>
      </c>
      <c r="B62" s="17" t="s">
        <v>173</v>
      </c>
    </row>
    <row r="63" spans="1:2" ht="19.5" customHeight="1" x14ac:dyDescent="0.2">
      <c r="A63" s="17">
        <v>650</v>
      </c>
      <c r="B63" s="17" t="s">
        <v>98</v>
      </c>
    </row>
    <row r="64" spans="1:2" ht="19.5" customHeight="1" x14ac:dyDescent="0.2">
      <c r="A64" s="17">
        <v>660</v>
      </c>
      <c r="B64" s="17" t="s">
        <v>99</v>
      </c>
    </row>
    <row r="65" spans="1:2" ht="19.5" customHeight="1" x14ac:dyDescent="0.2">
      <c r="A65" s="17">
        <v>670</v>
      </c>
      <c r="B65" s="17" t="s">
        <v>100</v>
      </c>
    </row>
    <row r="66" spans="1:2" ht="19.5" customHeight="1" x14ac:dyDescent="0.2">
      <c r="A66" s="17">
        <v>680</v>
      </c>
      <c r="B66" s="17" t="s">
        <v>101</v>
      </c>
    </row>
    <row r="67" spans="1:2" ht="19.5" customHeight="1" x14ac:dyDescent="0.2">
      <c r="A67" s="17">
        <v>690</v>
      </c>
      <c r="B67" s="17" t="s">
        <v>102</v>
      </c>
    </row>
    <row r="68" spans="1:2" ht="19.5" customHeight="1" x14ac:dyDescent="0.2">
      <c r="A68" s="17">
        <v>700</v>
      </c>
      <c r="B68" s="17" t="s">
        <v>103</v>
      </c>
    </row>
    <row r="69" spans="1:2" ht="19.5" customHeight="1" x14ac:dyDescent="0.2">
      <c r="A69" s="17">
        <v>710</v>
      </c>
      <c r="B69" s="17" t="s">
        <v>104</v>
      </c>
    </row>
    <row r="70" spans="1:2" ht="19.5" customHeight="1" x14ac:dyDescent="0.2">
      <c r="A70" s="17">
        <v>720</v>
      </c>
      <c r="B70" s="17" t="s">
        <v>105</v>
      </c>
    </row>
    <row r="71" spans="1:2" ht="19.5" customHeight="1" x14ac:dyDescent="0.2">
      <c r="A71" s="17">
        <v>730</v>
      </c>
      <c r="B71" s="17" t="s">
        <v>174</v>
      </c>
    </row>
    <row r="72" spans="1:2" ht="19.5" customHeight="1" x14ac:dyDescent="0.2">
      <c r="A72" s="17">
        <v>770</v>
      </c>
      <c r="B72" s="17" t="s">
        <v>106</v>
      </c>
    </row>
    <row r="73" spans="1:2" ht="19.5" customHeight="1" x14ac:dyDescent="0.2">
      <c r="A73" s="17">
        <v>780</v>
      </c>
      <c r="B73" s="17" t="s">
        <v>107</v>
      </c>
    </row>
    <row r="74" spans="1:2" ht="19.5" customHeight="1" x14ac:dyDescent="0.2">
      <c r="A74" s="17">
        <v>790</v>
      </c>
      <c r="B74" s="17" t="s">
        <v>108</v>
      </c>
    </row>
    <row r="75" spans="1:2" ht="19.5" customHeight="1" x14ac:dyDescent="0.2">
      <c r="A75" s="17">
        <v>800</v>
      </c>
      <c r="B75" s="17" t="s">
        <v>109</v>
      </c>
    </row>
    <row r="76" spans="1:2" ht="19.5" customHeight="1" x14ac:dyDescent="0.2">
      <c r="A76" s="17">
        <v>810</v>
      </c>
      <c r="B76" s="17" t="s">
        <v>110</v>
      </c>
    </row>
    <row r="77" spans="1:2" ht="19.5" customHeight="1" x14ac:dyDescent="0.2">
      <c r="A77" s="17">
        <v>820</v>
      </c>
      <c r="B77" s="17" t="s">
        <v>111</v>
      </c>
    </row>
    <row r="78" spans="1:2" ht="19.5" customHeight="1" x14ac:dyDescent="0.2">
      <c r="A78" s="17">
        <v>821</v>
      </c>
      <c r="B78" s="17" t="s">
        <v>112</v>
      </c>
    </row>
    <row r="79" spans="1:2" ht="19.5" customHeight="1" x14ac:dyDescent="0.2">
      <c r="A79" s="17">
        <v>822</v>
      </c>
      <c r="B79" s="17" t="s">
        <v>113</v>
      </c>
    </row>
    <row r="80" spans="1:2" ht="19.5" customHeight="1" x14ac:dyDescent="0.2">
      <c r="A80" s="17">
        <v>823</v>
      </c>
      <c r="B80" s="17" t="s">
        <v>114</v>
      </c>
    </row>
    <row r="81" spans="1:2" ht="19.5" customHeight="1" x14ac:dyDescent="0.2">
      <c r="A81" s="17">
        <v>824</v>
      </c>
      <c r="B81" s="17" t="s">
        <v>115</v>
      </c>
    </row>
    <row r="82" spans="1:2" ht="19.5" customHeight="1" x14ac:dyDescent="0.2">
      <c r="A82" s="17">
        <v>825</v>
      </c>
      <c r="B82" s="17" t="s">
        <v>116</v>
      </c>
    </row>
    <row r="83" spans="1:2" ht="19.5" customHeight="1" x14ac:dyDescent="0.2">
      <c r="A83" s="17">
        <v>827</v>
      </c>
      <c r="B83" s="17" t="s">
        <v>175</v>
      </c>
    </row>
    <row r="84" spans="1:2" ht="19.5" customHeight="1" x14ac:dyDescent="0.2">
      <c r="A84" s="17">
        <v>828</v>
      </c>
      <c r="B84" s="17" t="s">
        <v>117</v>
      </c>
    </row>
    <row r="85" spans="1:2" ht="19.5" customHeight="1" x14ac:dyDescent="0.2">
      <c r="A85" s="17">
        <v>829</v>
      </c>
      <c r="B85" s="17" t="s">
        <v>176</v>
      </c>
    </row>
    <row r="86" spans="1:2" ht="19.5" customHeight="1" x14ac:dyDescent="0.2">
      <c r="A86" s="17">
        <v>840</v>
      </c>
      <c r="B86" s="17" t="s">
        <v>177</v>
      </c>
    </row>
    <row r="87" spans="1:2" ht="19.5" customHeight="1" x14ac:dyDescent="0.2">
      <c r="A87" s="17">
        <v>850</v>
      </c>
      <c r="B87" s="17" t="s">
        <v>118</v>
      </c>
    </row>
    <row r="88" spans="1:2" ht="19.5" customHeight="1" x14ac:dyDescent="0.2">
      <c r="A88" s="17"/>
      <c r="B88" s="17"/>
    </row>
  </sheetData>
  <phoneticPr fontId="1"/>
  <printOptions horizontalCentered="1"/>
  <pageMargins left="0.98425196850393704" right="0.98425196850393704" top="0.98425196850393704" bottom="0.98425196850393704" header="0.51181102362204722" footer="0.5118110236220472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取扱について</vt:lpstr>
      <vt:lpstr>記入例</vt:lpstr>
      <vt:lpstr>新請求書</vt:lpstr>
      <vt:lpstr>工種コード一覧</vt:lpstr>
      <vt:lpstr>記入例!Print_Area</vt:lpstr>
      <vt:lpstr>工種コード一覧!Print_Area</vt:lpstr>
      <vt:lpstr>取扱について!Print_Area</vt:lpstr>
      <vt:lpstr>新請求書!Print_Area</vt:lpstr>
      <vt:lpstr>工種</vt:lpstr>
      <vt:lpstr>工種ｺｰﾄﾞ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SM17</dc:creator>
  <cp:lastModifiedBy>エコビルド 仮</cp:lastModifiedBy>
  <cp:lastPrinted>2025-11-27T01:36:34Z</cp:lastPrinted>
  <dcterms:created xsi:type="dcterms:W3CDTF">2017-09-14T01:49:16Z</dcterms:created>
  <dcterms:modified xsi:type="dcterms:W3CDTF">2025-12-22T02:31:57Z</dcterms:modified>
</cp:coreProperties>
</file>